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15" windowWidth="13380" windowHeight="12300" activeTab="2"/>
  </bookViews>
  <sheets>
    <sheet name="PREKĖS" sheetId="1" r:id="rId1"/>
    <sheet name="PASLAUGOS" sheetId="2" r:id="rId2"/>
    <sheet name="DARBAI" sheetId="3" r:id="rId3"/>
  </sheets>
  <definedNames>
    <definedName name="_xlnm._FilterDatabase" localSheetId="1" hidden="1">'PASLAUGOS'!$B$14:$Q$380</definedName>
    <definedName name="_xlnm._FilterDatabase" localSheetId="0" hidden="1">'PREKĖS'!$B$14:$P$400</definedName>
  </definedNames>
  <calcPr fullCalcOnLoad="1"/>
</workbook>
</file>

<file path=xl/sharedStrings.xml><?xml version="1.0" encoding="utf-8"?>
<sst xmlns="http://schemas.openxmlformats.org/spreadsheetml/2006/main" count="3602" uniqueCount="1133">
  <si>
    <t>Pirkimo</t>
  </si>
  <si>
    <t>objekto</t>
  </si>
  <si>
    <t>kodas pagal</t>
  </si>
  <si>
    <t>BVPŽ</t>
  </si>
  <si>
    <t>Sutarties/ sąskaitos</t>
  </si>
  <si>
    <t>faktūros</t>
  </si>
  <si>
    <t>be PVM</t>
  </si>
  <si>
    <t>su PVM</t>
  </si>
  <si>
    <t>Eil. Nr.</t>
  </si>
  <si>
    <t>Pirkimo objekto pavadinimas</t>
  </si>
  <si>
    <t>Tiekėjo pavadinimas</t>
  </si>
  <si>
    <t>Sutarties/</t>
  </si>
  <si>
    <t>sąskaitos</t>
  </si>
  <si>
    <t>Nr.</t>
  </si>
  <si>
    <t>data</t>
  </si>
  <si>
    <t>sutarties</t>
  </si>
  <si>
    <t>trukmė</t>
  </si>
  <si>
    <t>būdas</t>
  </si>
  <si>
    <t>PATVIRTINTA</t>
  </si>
  <si>
    <t>UAB„Rietavo komunalinis ūkis”</t>
  </si>
  <si>
    <t>direktoriaus 2010m. vasario 17d.</t>
  </si>
  <si>
    <t>įsakymu Nr. V-</t>
  </si>
  <si>
    <t>UAB„RIETAVO KOMUNALINIS ŪKIS”    SUPAPRASTINTŲ PIRKIMŲ ŽURNALAS</t>
  </si>
  <si>
    <t>V-10</t>
  </si>
  <si>
    <t>2 priedas</t>
  </si>
  <si>
    <t>PREKĖS</t>
  </si>
  <si>
    <t>PASLAUGOS</t>
  </si>
  <si>
    <t>DARBAI</t>
  </si>
  <si>
    <t>SAUSIS</t>
  </si>
  <si>
    <t>Telefonų ryšys</t>
  </si>
  <si>
    <t>Elektros prekės</t>
  </si>
  <si>
    <t>Santechnikos prekės</t>
  </si>
  <si>
    <t>Kompiuterinės programos priežiūra</t>
  </si>
  <si>
    <t>Signalizacijos įrenginių priežiūra</t>
  </si>
  <si>
    <t>Degalai</t>
  </si>
  <si>
    <t>AB Lietuvos radijo ir televizijos centras</t>
  </si>
  <si>
    <t>30192000-1</t>
  </si>
  <si>
    <t>41110000-3</t>
  </si>
  <si>
    <t>03121210-0</t>
  </si>
  <si>
    <t>09134200-9</t>
  </si>
  <si>
    <t>66510000-8</t>
  </si>
  <si>
    <t>79711000-1</t>
  </si>
  <si>
    <t>71351612-6</t>
  </si>
  <si>
    <t>VASARIS</t>
  </si>
  <si>
    <t>UAB "Riposantas"</t>
  </si>
  <si>
    <t>Telekomunikacijų paslaugos</t>
  </si>
  <si>
    <t>AB "Lytagra"</t>
  </si>
  <si>
    <t>Metrologinės paslaugos</t>
  </si>
  <si>
    <t>Geriamasis vanduo "Žalia giria"</t>
  </si>
  <si>
    <t>Hidrometeorologijos paslaugos</t>
  </si>
  <si>
    <t>Kompiuterių remontas ir priežiūra</t>
  </si>
  <si>
    <t>Gėlės</t>
  </si>
  <si>
    <t>UAB "Kauno saulėtekis"</t>
  </si>
  <si>
    <t>Pašto korespondencijos siuntos</t>
  </si>
  <si>
    <t>AB Lietuvos paštas</t>
  </si>
  <si>
    <t>Ryšio paslaugos</t>
  </si>
  <si>
    <t>KOVAS</t>
  </si>
  <si>
    <t>Draudimo paslaugos</t>
  </si>
  <si>
    <t>UAB "Vandens siurbliai"</t>
  </si>
  <si>
    <t>Geriamojo vandens laboratoriniai tyrimai</t>
  </si>
  <si>
    <t>AB "Klaipėdos vanduo"</t>
  </si>
  <si>
    <t>Auto prekės</t>
  </si>
  <si>
    <t>Toksiniu medžiagų pridavimas</t>
  </si>
  <si>
    <t>UAB "Toksika"</t>
  </si>
  <si>
    <t>UAB "Ekvatorius"</t>
  </si>
  <si>
    <t>Nutekamojo vandens tyrimas</t>
  </si>
  <si>
    <t>BALANDIS</t>
  </si>
  <si>
    <t>Auto remontas ir priežiūra</t>
  </si>
  <si>
    <t>UAB "Litnesta"</t>
  </si>
  <si>
    <t>UAB "Strategas"</t>
  </si>
  <si>
    <t>UAB "Stabilios sistemos"</t>
  </si>
  <si>
    <t>GEGUŽĖ</t>
  </si>
  <si>
    <t>Sodo įrankių prekės</t>
  </si>
  <si>
    <t>BIRŽELIS</t>
  </si>
  <si>
    <t>UAB "Rietavo mediena"</t>
  </si>
  <si>
    <t>LIEPA</t>
  </si>
  <si>
    <t>31711140-6</t>
  </si>
  <si>
    <t>Vandens siurblys</t>
  </si>
  <si>
    <t>Aliuminio sulfato tirpalas</t>
  </si>
  <si>
    <t>RUGPJŪTIS</t>
  </si>
  <si>
    <t>Notaro paslaugos</t>
  </si>
  <si>
    <t>RUGSĖJIS</t>
  </si>
  <si>
    <t>2-o pogrupio veikiančio garo katilo patikrinimą</t>
  </si>
  <si>
    <t>UAB "Šiltis"</t>
  </si>
  <si>
    <t>SPALIS</t>
  </si>
  <si>
    <t>Dielektrinių apsaugos priemonių bandymas</t>
  </si>
  <si>
    <t>LAPKRITIS</t>
  </si>
  <si>
    <t>GRUODIS</t>
  </si>
  <si>
    <t>UAB "Vilniaus hidrogeologija"</t>
  </si>
  <si>
    <t>UAB "Auremada"</t>
  </si>
  <si>
    <t>Viso per metus:</t>
  </si>
  <si>
    <t>34300000-0</t>
  </si>
  <si>
    <t>24313123-9</t>
  </si>
  <si>
    <t>42130000-9</t>
  </si>
  <si>
    <t>64210000-1</t>
  </si>
  <si>
    <t>Darbo rūbai</t>
  </si>
  <si>
    <t>Buhalterinės programos aptarnavimas</t>
  </si>
  <si>
    <t>UAB "HansaWorld Lithuania"</t>
  </si>
  <si>
    <t>AB "Axis Industries"</t>
  </si>
  <si>
    <t xml:space="preserve">42130000-9 </t>
  </si>
  <si>
    <t>Požeminio vandens monitoringas</t>
  </si>
  <si>
    <t>UAB "Sabelijos prekyba"</t>
  </si>
  <si>
    <t>UAB "Vasaros kodas"</t>
  </si>
  <si>
    <t>UAB "Kauno šilas"</t>
  </si>
  <si>
    <t>SES2000 programos aptarnavimas</t>
  </si>
  <si>
    <t>Komunalinių atliekų surinkimas</t>
  </si>
  <si>
    <t>UAB "Telšių regiono atliekų tvarkymo centras"</t>
  </si>
  <si>
    <t>Registro paslauga</t>
  </si>
  <si>
    <t>Dvigubo pjovimo lentos</t>
  </si>
  <si>
    <t xml:space="preserve">Elektrodai </t>
  </si>
  <si>
    <t>18130000-9</t>
  </si>
  <si>
    <t>42122130-0</t>
  </si>
  <si>
    <t>Gelžbetonio gaminiai</t>
  </si>
  <si>
    <t>AB "Sidona"</t>
  </si>
  <si>
    <t>31000000-6</t>
  </si>
  <si>
    <t>45223500-1</t>
  </si>
  <si>
    <t>16160000-4</t>
  </si>
  <si>
    <t>50312000-5</t>
  </si>
  <si>
    <t>79571000-7</t>
  </si>
  <si>
    <t>71351610-2</t>
  </si>
  <si>
    <t>71900000-7</t>
  </si>
  <si>
    <t>80522000-9</t>
  </si>
  <si>
    <t>90122100-9</t>
  </si>
  <si>
    <t>79100000-5</t>
  </si>
  <si>
    <t>90511200-4</t>
  </si>
  <si>
    <t>Elektros energija</t>
  </si>
  <si>
    <t xml:space="preserve">Seminaras </t>
  </si>
  <si>
    <t>Gesintuvų patikra</t>
  </si>
  <si>
    <t>Kompresoriaus dalys</t>
  </si>
  <si>
    <t>UAB "Munera"</t>
  </si>
  <si>
    <t>UAB "Rezultatas"</t>
  </si>
  <si>
    <t>Bylos administravimas</t>
  </si>
  <si>
    <t>UAB "Techasas Trade"</t>
  </si>
  <si>
    <t>UAB "Keluva"</t>
  </si>
  <si>
    <t>710-310-013305</t>
  </si>
  <si>
    <t>Mokymas - atestavimas</t>
  </si>
  <si>
    <t>UAB "Stadema"</t>
  </si>
  <si>
    <t>Plombavimo viela</t>
  </si>
  <si>
    <t>UAB "Vertybių sauga"</t>
  </si>
  <si>
    <t>Buitinės prekės</t>
  </si>
  <si>
    <t>UAB "Vensva"</t>
  </si>
  <si>
    <t>UAB "Gitana"</t>
  </si>
  <si>
    <t>UAB "Interneto vizija"</t>
  </si>
  <si>
    <t>Biuro reikmenys</t>
  </si>
  <si>
    <t>UAB "Juorega"</t>
  </si>
  <si>
    <t>UAB "Gelsva"</t>
  </si>
  <si>
    <t>09000000-3</t>
  </si>
  <si>
    <t>50531100-7</t>
  </si>
  <si>
    <t>35111320-4</t>
  </si>
  <si>
    <t>79200000-6</t>
  </si>
  <si>
    <t>90733700-1</t>
  </si>
  <si>
    <t>42124000-4</t>
  </si>
  <si>
    <t>80511000-9</t>
  </si>
  <si>
    <t>75242110-8</t>
  </si>
  <si>
    <t>44191000-5</t>
  </si>
  <si>
    <t>Valstybės įmonė Registrų centras</t>
  </si>
  <si>
    <t>VšĮ Technikos priežiūros tarnyba</t>
  </si>
  <si>
    <t>VĮ"Klaipėdos metrologijos centras"</t>
  </si>
  <si>
    <t>UAB "Lindstrom"</t>
  </si>
  <si>
    <t xml:space="preserve">Notarė Audronė Vaitkuvienė </t>
  </si>
  <si>
    <t>J.Žutauto komercinė įmonė "Kvarcas"</t>
  </si>
  <si>
    <t>Lietuvos hidrometeorologijos tarnyba</t>
  </si>
  <si>
    <t>UAB"Plungės lagūna"</t>
  </si>
  <si>
    <t>AB "LESTO"</t>
  </si>
  <si>
    <t>UAB "Velsiga"</t>
  </si>
  <si>
    <t>AB"TEO LT"</t>
  </si>
  <si>
    <t>UAB"Bitė Lietuva"</t>
  </si>
  <si>
    <t>V.Kvekšo individuali įmonė</t>
  </si>
  <si>
    <t>Ulozas Remigijus</t>
  </si>
  <si>
    <t>MAXIMA LT, UAB</t>
  </si>
  <si>
    <t>UAB "Grota"</t>
  </si>
  <si>
    <t>UAB "ECCUA"</t>
  </si>
  <si>
    <t>ERGO Insurance SE Lietuvos filialas</t>
  </si>
  <si>
    <t>Antstolis Vaidas Drungilas</t>
  </si>
  <si>
    <t>Rasa Ložienė</t>
  </si>
  <si>
    <t>Viešųjų pirkimų agentūra, VŠĮ</t>
  </si>
  <si>
    <t>UAB"Serpantinas"</t>
  </si>
  <si>
    <t>UAB"Koris"</t>
  </si>
  <si>
    <t>UAB "Kalvis"</t>
  </si>
  <si>
    <t>UAB "Pačiolio" prekyba"</t>
  </si>
  <si>
    <t>UAB "Verslo stimulas"</t>
  </si>
  <si>
    <t>UAB "Telšių techninių apžiūrų centras"</t>
  </si>
  <si>
    <t>V.Valužio įmonė "Akimirka"</t>
  </si>
  <si>
    <t>UAB "Labochema"</t>
  </si>
  <si>
    <t>AB"Lietuvos draudimas"</t>
  </si>
  <si>
    <t>UAB''Plungės vandenys"</t>
  </si>
  <si>
    <t>UAB "Deforus"</t>
  </si>
  <si>
    <t xml:space="preserve">UAB "Statybų ekonominiai skaičiavimai" </t>
  </si>
  <si>
    <t>UAB "EKOTAKAS"</t>
  </si>
  <si>
    <t>UAB "Airauto"</t>
  </si>
  <si>
    <t>UAB "KOMP-AIR"</t>
  </si>
  <si>
    <t>A.Žandaravičiaus ir V.Valančiaus TŪB "Valža"</t>
  </si>
  <si>
    <t>UAB "Trevena"</t>
  </si>
  <si>
    <t>UAB "Šiaulių hidrogeologija"</t>
  </si>
  <si>
    <t>UAB "Konica Minolta Baltia"</t>
  </si>
  <si>
    <t>UAB "Endress+Hauser(Baltic)"</t>
  </si>
  <si>
    <t>UAB "Guna"</t>
  </si>
  <si>
    <t>Nacionalinė visuomenės sveikatos priežiūros laboratorija</t>
  </si>
  <si>
    <t>LAMMC filialas Agrocheminių tyrimų laboratorija</t>
  </si>
  <si>
    <t>Vytautas Pečiulis</t>
  </si>
  <si>
    <t>UAB "E-Z-WAY"</t>
  </si>
  <si>
    <t>VŠĮ "Nauja kvalifikacija"</t>
  </si>
  <si>
    <t>Vladislovas Tarasovas</t>
  </si>
  <si>
    <t>UAB "Lemona"</t>
  </si>
  <si>
    <t>UAB "Walter kompressortechnik"</t>
  </si>
  <si>
    <t>Algimantas Pocius</t>
  </si>
  <si>
    <t>Vitkus Osvaldas</t>
  </si>
  <si>
    <t>Antanas Nesteckis</t>
  </si>
  <si>
    <t>UAB "Senukų prekybos centras"</t>
  </si>
  <si>
    <t>Kompresorių aptarnavimas</t>
  </si>
  <si>
    <t xml:space="preserve">Pagal sutartį </t>
  </si>
  <si>
    <t>Lango rankena</t>
  </si>
  <si>
    <t>HansaWorld Enterprise  aptarnavimo sutartis</t>
  </si>
  <si>
    <t>Autobobilio tech apžiųra</t>
  </si>
  <si>
    <t>Kanceliarinės prekės</t>
  </si>
  <si>
    <t>Mikrobiologiniai tyrimai</t>
  </si>
  <si>
    <t>Laboratoriniai tyrimai</t>
  </si>
  <si>
    <t>Elektroninė knyga</t>
  </si>
  <si>
    <t>Tekinimo paslauga</t>
  </si>
  <si>
    <t>Interneto metinis mokestis</t>
  </si>
  <si>
    <t>Katilo dalys</t>
  </si>
  <si>
    <t>44600000-6</t>
  </si>
  <si>
    <t>44514100-7</t>
  </si>
  <si>
    <t>44500000-5</t>
  </si>
  <si>
    <t>UAB "BALCO LTD"</t>
  </si>
  <si>
    <t>UAB "Energijos tiekimas"</t>
  </si>
  <si>
    <t>A.Vaišnoro paslaugų įmonė</t>
  </si>
  <si>
    <t>Neringos Stuopelienės individuali įmonė</t>
  </si>
  <si>
    <t>UAB OFFICE SYSTEM</t>
  </si>
  <si>
    <t>SOLLO, UAB</t>
  </si>
  <si>
    <t>UAB "Dalelita"</t>
  </si>
  <si>
    <t>UAB ,,WITRAKTOR"</t>
  </si>
  <si>
    <t>UAB ,,LGI BALTIJA"</t>
  </si>
  <si>
    <t>Kvitas Nr.11</t>
  </si>
  <si>
    <t>Įrankiai</t>
  </si>
  <si>
    <t>Spausdintuvo aptarnavimas</t>
  </si>
  <si>
    <t>Spausdintuvo remontas</t>
  </si>
  <si>
    <t>Kompiuterinės programos aptarnavimas</t>
  </si>
  <si>
    <t>Buitinis popierius</t>
  </si>
  <si>
    <t>Statybinės prekės</t>
  </si>
  <si>
    <t>Techninė druska</t>
  </si>
  <si>
    <t>Tręšimo plano parengimas</t>
  </si>
  <si>
    <t>Poliflock SM 82</t>
  </si>
  <si>
    <t>Natrio lempos</t>
  </si>
  <si>
    <t>Elektroninių sąvadų prenumerata</t>
  </si>
  <si>
    <t>Privalomasis higienos įgūdžių mokymas</t>
  </si>
  <si>
    <t>Automobilio remontas</t>
  </si>
  <si>
    <t>Kasimo paslauga</t>
  </si>
  <si>
    <t>31514000-2</t>
  </si>
  <si>
    <t>50312200-7</t>
  </si>
  <si>
    <t>45262670-8</t>
  </si>
  <si>
    <t>71631200-2</t>
  </si>
  <si>
    <t>45247110-4</t>
  </si>
  <si>
    <t>50531300-9</t>
  </si>
  <si>
    <t>Komisinis atlyginimas už įmokų surinkimą</t>
  </si>
  <si>
    <t>74700000-6</t>
  </si>
  <si>
    <t>Durų kilimėlių valymas</t>
  </si>
  <si>
    <t>09310000-5</t>
  </si>
  <si>
    <t>33761000-2</t>
  </si>
  <si>
    <t>44100000-1</t>
  </si>
  <si>
    <t>66172000-6</t>
  </si>
  <si>
    <t>90000000-7</t>
  </si>
  <si>
    <t>El. Energija</t>
  </si>
  <si>
    <t>HW106500</t>
  </si>
  <si>
    <t>2015DAL000002</t>
  </si>
  <si>
    <t>KOR 03577</t>
  </si>
  <si>
    <t>SF-PL 031433</t>
  </si>
  <si>
    <t>AXL15-00009</t>
  </si>
  <si>
    <t>ABS15 0023</t>
  </si>
  <si>
    <t>UAB "Absoliuta"</t>
  </si>
  <si>
    <t>LPA0191103008792</t>
  </si>
  <si>
    <t>TPT076769</t>
  </si>
  <si>
    <t>VDR 4783</t>
  </si>
  <si>
    <t>VS085649</t>
  </si>
  <si>
    <t>KS 1570200002</t>
  </si>
  <si>
    <t>GRD 20150083</t>
  </si>
  <si>
    <t>UAB ,,Gerdus"</t>
  </si>
  <si>
    <t>L11613</t>
  </si>
  <si>
    <t>Radiacinės saugos centras</t>
  </si>
  <si>
    <t>TIT0016289</t>
  </si>
  <si>
    <t>R 0008</t>
  </si>
  <si>
    <t>SER L027413</t>
  </si>
  <si>
    <t>K 128069</t>
  </si>
  <si>
    <t>VS085690</t>
  </si>
  <si>
    <t>EK 1763</t>
  </si>
  <si>
    <t>HW 106478</t>
  </si>
  <si>
    <t>KS1570200014</t>
  </si>
  <si>
    <t>KOG 0125586</t>
  </si>
  <si>
    <t>AAA 1028786</t>
  </si>
  <si>
    <t>ALK 016535</t>
  </si>
  <si>
    <t>UAB "AKLOTESTERIS"</t>
  </si>
  <si>
    <t>KOR 03281</t>
  </si>
  <si>
    <t>IEP 0000004</t>
  </si>
  <si>
    <t>UAB "Eurikana"</t>
  </si>
  <si>
    <t>STA 0005106</t>
  </si>
  <si>
    <t>KS 1570200023</t>
  </si>
  <si>
    <t>KVA 009450</t>
  </si>
  <si>
    <t>KS1570200045</t>
  </si>
  <si>
    <t>RC2418850</t>
  </si>
  <si>
    <t>RC2418845</t>
  </si>
  <si>
    <t>SIL 07108</t>
  </si>
  <si>
    <t>GKL 0020244</t>
  </si>
  <si>
    <t>KTOK 7530</t>
  </si>
  <si>
    <t>KVA 009456</t>
  </si>
  <si>
    <t>KVA 009455</t>
  </si>
  <si>
    <t>STI 030378</t>
  </si>
  <si>
    <t>KEL028013</t>
  </si>
  <si>
    <t>AKI000014948</t>
  </si>
  <si>
    <t>ETA1000199</t>
  </si>
  <si>
    <t>VEL 0000326</t>
  </si>
  <si>
    <t>LHM 0017541</t>
  </si>
  <si>
    <t>SS 20150020</t>
  </si>
  <si>
    <t>VAA 582812</t>
  </si>
  <si>
    <t>TRD 34300</t>
  </si>
  <si>
    <t>VSL 002143</t>
  </si>
  <si>
    <t>INĮ 006</t>
  </si>
  <si>
    <t>INĮ005</t>
  </si>
  <si>
    <t>INĮ 004</t>
  </si>
  <si>
    <t>GRO 0006221</t>
  </si>
  <si>
    <t>PSA150108453</t>
  </si>
  <si>
    <t>SOL1500212</t>
  </si>
  <si>
    <t>TA 0026397580</t>
  </si>
  <si>
    <t>TEO 1278284136</t>
  </si>
  <si>
    <t>LRTC 12057682</t>
  </si>
  <si>
    <t>ET 186843</t>
  </si>
  <si>
    <t>VIPM-2272</t>
  </si>
  <si>
    <t>KVitas Nr. 146</t>
  </si>
  <si>
    <t>VDR 4841</t>
  </si>
  <si>
    <t>HW 106547</t>
  </si>
  <si>
    <t>KS 1570200052</t>
  </si>
  <si>
    <t>BM0001427</t>
  </si>
  <si>
    <t>UAB "Baltic mareco"</t>
  </si>
  <si>
    <t>RIPA 024542</t>
  </si>
  <si>
    <t>KOR 03646</t>
  </si>
  <si>
    <t>KOR 03643</t>
  </si>
  <si>
    <t>KOR 03644</t>
  </si>
  <si>
    <t>KOR 03645</t>
  </si>
  <si>
    <t>STA 0005120</t>
  </si>
  <si>
    <t>SF-PL 033263</t>
  </si>
  <si>
    <t>KS1570200058</t>
  </si>
  <si>
    <t>SSG 215005</t>
  </si>
  <si>
    <t>UAB ,,TERMOLIZĖ"</t>
  </si>
  <si>
    <t>AIR 268</t>
  </si>
  <si>
    <t>KS 1570200064</t>
  </si>
  <si>
    <t>KS1570200066</t>
  </si>
  <si>
    <t>VSL 108597</t>
  </si>
  <si>
    <t>UAB ,,VIRINETA"</t>
  </si>
  <si>
    <t>STA 0005132</t>
  </si>
  <si>
    <t>BM0001431</t>
  </si>
  <si>
    <t>AAA 1037874</t>
  </si>
  <si>
    <t>R 00034</t>
  </si>
  <si>
    <t>KS 1570200076</t>
  </si>
  <si>
    <t>PPR 150200626</t>
  </si>
  <si>
    <t>SF-TV 002510</t>
  </si>
  <si>
    <t>MUN 50167</t>
  </si>
  <si>
    <t>ETA 1000431</t>
  </si>
  <si>
    <t>KS1570200103</t>
  </si>
  <si>
    <t>VSL 005357</t>
  </si>
  <si>
    <t>LHM 0017676</t>
  </si>
  <si>
    <t>STR 08504</t>
  </si>
  <si>
    <t>KVA 009524</t>
  </si>
  <si>
    <t>STI 030536</t>
  </si>
  <si>
    <t>KVA 009519</t>
  </si>
  <si>
    <t>KVA 009520</t>
  </si>
  <si>
    <t>AKI000014954</t>
  </si>
  <si>
    <t>INĮ 011</t>
  </si>
  <si>
    <t>INĮ 010</t>
  </si>
  <si>
    <t>INĮ 012</t>
  </si>
  <si>
    <t>SS 20150040</t>
  </si>
  <si>
    <t>TRD 34608</t>
  </si>
  <si>
    <t>PSA 150208517</t>
  </si>
  <si>
    <t>TA 0026658564</t>
  </si>
  <si>
    <t>TEO 1284495726</t>
  </si>
  <si>
    <t>SOL1500655</t>
  </si>
  <si>
    <t>LRTC 12059367</t>
  </si>
  <si>
    <t>ET 192991</t>
  </si>
  <si>
    <t>KS15/02/169</t>
  </si>
  <si>
    <t>Kvitas Nr. 149</t>
  </si>
  <si>
    <t>VAKL 0901</t>
  </si>
  <si>
    <t>UAB ,,Verslo Aljansas"</t>
  </si>
  <si>
    <t>TAI004964</t>
  </si>
  <si>
    <t>UAB "Spainetos prekybos centras"</t>
  </si>
  <si>
    <t>LKL0099896</t>
  </si>
  <si>
    <t>IN8387</t>
  </si>
  <si>
    <t>UAB "INEGA"</t>
  </si>
  <si>
    <t>IN8430</t>
  </si>
  <si>
    <t>TAR002284</t>
  </si>
  <si>
    <t>MAX876150000035</t>
  </si>
  <si>
    <t>MAX876150000190</t>
  </si>
  <si>
    <t>NVS250121</t>
  </si>
  <si>
    <t xml:space="preserve">UAB "Nėgė" </t>
  </si>
  <si>
    <t>AUB 000623</t>
  </si>
  <si>
    <t>Z.Kuriazevo įmonė</t>
  </si>
  <si>
    <t>R 00041</t>
  </si>
  <si>
    <t>SIM02986</t>
  </si>
  <si>
    <t>UAB "Eurometras"</t>
  </si>
  <si>
    <t>KS 1570200114</t>
  </si>
  <si>
    <t>KOR 03694</t>
  </si>
  <si>
    <t>SF-F190 031371</t>
  </si>
  <si>
    <t>AUR 0006436</t>
  </si>
  <si>
    <t>NK/KLS 00064</t>
  </si>
  <si>
    <t>NK/KL 00093</t>
  </si>
  <si>
    <t>DEF15 101</t>
  </si>
  <si>
    <t>LOG 220976</t>
  </si>
  <si>
    <t>Registrat.ir preciz.logikos UAB "Logika"</t>
  </si>
  <si>
    <t>SER L027833</t>
  </si>
  <si>
    <t>GKL 0022846</t>
  </si>
  <si>
    <t>2015 DAL0000083</t>
  </si>
  <si>
    <t>SER L027859</t>
  </si>
  <si>
    <t>VFP 032443</t>
  </si>
  <si>
    <t>KS 1570200127</t>
  </si>
  <si>
    <t>STR 014955</t>
  </si>
  <si>
    <t>UAB ,,Jotvainis"</t>
  </si>
  <si>
    <t>VEE/L0609735</t>
  </si>
  <si>
    <t>STR 014963</t>
  </si>
  <si>
    <t>AAA 1047010</t>
  </si>
  <si>
    <t>PVNP 001852</t>
  </si>
  <si>
    <t>ETA 1000666</t>
  </si>
  <si>
    <t>ES00021589</t>
  </si>
  <si>
    <t>TF 0002245</t>
  </si>
  <si>
    <t>UAB ,,INFORUMAS"</t>
  </si>
  <si>
    <t>KLPL 000614</t>
  </si>
  <si>
    <t>KVA 009576</t>
  </si>
  <si>
    <t>RL 08</t>
  </si>
  <si>
    <t>VEL 0000333</t>
  </si>
  <si>
    <t>TRD 34918</t>
  </si>
  <si>
    <t>VEE/L0609845</t>
  </si>
  <si>
    <t>VAKL 0944</t>
  </si>
  <si>
    <t>LHM 0017819</t>
  </si>
  <si>
    <t>STI 030717</t>
  </si>
  <si>
    <t>VSL009167</t>
  </si>
  <si>
    <t>VAA 595675</t>
  </si>
  <si>
    <t>PSA150308713</t>
  </si>
  <si>
    <t>INĮ 022</t>
  </si>
  <si>
    <t>INĮ 020</t>
  </si>
  <si>
    <t>INĮ 021</t>
  </si>
  <si>
    <t>TA 0026907923</t>
  </si>
  <si>
    <t>TEO 1290630530</t>
  </si>
  <si>
    <t>KS1570200157</t>
  </si>
  <si>
    <t>LRTC 12061011</t>
  </si>
  <si>
    <t>SOL 1501058</t>
  </si>
  <si>
    <t>VAA589256</t>
  </si>
  <si>
    <t>ET 199171</t>
  </si>
  <si>
    <t>Sutartis Nr. 110-4078</t>
  </si>
  <si>
    <t>Kvitas Nr. 150</t>
  </si>
  <si>
    <t>ETA1000632</t>
  </si>
  <si>
    <t>HW 106795</t>
  </si>
  <si>
    <t>RZL 0004496</t>
  </si>
  <si>
    <t>VS086625</t>
  </si>
  <si>
    <t>KOR 03739</t>
  </si>
  <si>
    <t>2015DAL0000105</t>
  </si>
  <si>
    <t>TPT086702</t>
  </si>
  <si>
    <t>LT007137</t>
  </si>
  <si>
    <t>KS 1570200172</t>
  </si>
  <si>
    <t>R 00076</t>
  </si>
  <si>
    <t>R 00080</t>
  </si>
  <si>
    <t>AAE 0404677</t>
  </si>
  <si>
    <t>UAB "Eigesa"</t>
  </si>
  <si>
    <t>AAA 1056205</t>
  </si>
  <si>
    <t>R 00084</t>
  </si>
  <si>
    <t>G 0002016</t>
  </si>
  <si>
    <t>KLA 14-000447</t>
  </si>
  <si>
    <t>Valstybinė energetikos  inspekcija</t>
  </si>
  <si>
    <t>KS 1570200195</t>
  </si>
  <si>
    <t>STA 0005210</t>
  </si>
  <si>
    <t>KVA 009636</t>
  </si>
  <si>
    <t>KVA 009635</t>
  </si>
  <si>
    <t>KVA 009639</t>
  </si>
  <si>
    <t>STA 0005215</t>
  </si>
  <si>
    <t>TF 0002352</t>
  </si>
  <si>
    <t>LHM 0017979</t>
  </si>
  <si>
    <t>Vand 0004099</t>
  </si>
  <si>
    <t>VšĮ "Vandentvarkos institutas"</t>
  </si>
  <si>
    <t>VEL0000337</t>
  </si>
  <si>
    <t>I 1500104</t>
  </si>
  <si>
    <t>UAB ,,LABTARNA"</t>
  </si>
  <si>
    <t>KS1570200223</t>
  </si>
  <si>
    <t>INĮ 033</t>
  </si>
  <si>
    <t>INĮ 034</t>
  </si>
  <si>
    <t>AKI000014981</t>
  </si>
  <si>
    <t>TA0027177705</t>
  </si>
  <si>
    <t>KL 003360</t>
  </si>
  <si>
    <t>PSA 150408769</t>
  </si>
  <si>
    <t>TRD 35226</t>
  </si>
  <si>
    <t>VSL 011727</t>
  </si>
  <si>
    <t>SOL 1501447</t>
  </si>
  <si>
    <t>VAA602179</t>
  </si>
  <si>
    <t>ETA 1000950</t>
  </si>
  <si>
    <t>SF-TV 003246</t>
  </si>
  <si>
    <t>ET 205389</t>
  </si>
  <si>
    <t>TEO 1296754003</t>
  </si>
  <si>
    <t>Kvitas Nr. 152</t>
  </si>
  <si>
    <t>LRTC 12062671</t>
  </si>
  <si>
    <t>KOR 03786</t>
  </si>
  <si>
    <t>KOR 03787</t>
  </si>
  <si>
    <t>LTS014518</t>
  </si>
  <si>
    <t>PO210808205</t>
  </si>
  <si>
    <t>TAP022650</t>
  </si>
  <si>
    <t>DER 04-018</t>
  </si>
  <si>
    <t>UAB "Deremika"</t>
  </si>
  <si>
    <t>AVA0000674</t>
  </si>
  <si>
    <t>STA005248</t>
  </si>
  <si>
    <t>AAA1063793</t>
  </si>
  <si>
    <t>R 00108</t>
  </si>
  <si>
    <t>RIPA 02531</t>
  </si>
  <si>
    <t>RC 2773740</t>
  </si>
  <si>
    <t>STA 0005258</t>
  </si>
  <si>
    <t>KS 1570200250</t>
  </si>
  <si>
    <t>RM 0629</t>
  </si>
  <si>
    <t>VEL 0000342</t>
  </si>
  <si>
    <t>INĮ 041</t>
  </si>
  <si>
    <t>INĮ 040</t>
  </si>
  <si>
    <t>KS1570200271</t>
  </si>
  <si>
    <t>EKO 15/0495</t>
  </si>
  <si>
    <t>STR 08654</t>
  </si>
  <si>
    <t>G 0002153</t>
  </si>
  <si>
    <t>LHM 0018140</t>
  </si>
  <si>
    <t>TRD 35547</t>
  </si>
  <si>
    <t>MAX876150000405</t>
  </si>
  <si>
    <t>PSA150508587</t>
  </si>
  <si>
    <t>KA 15150</t>
  </si>
  <si>
    <t>TA 0027437699</t>
  </si>
  <si>
    <t>SOL1501867</t>
  </si>
  <si>
    <t>KVA 009693</t>
  </si>
  <si>
    <t>KVA009694</t>
  </si>
  <si>
    <t>KVA 009708</t>
  </si>
  <si>
    <t>NEP0064</t>
  </si>
  <si>
    <t>UAB "Nertera"</t>
  </si>
  <si>
    <t>TAR002358</t>
  </si>
  <si>
    <t>TAR002360</t>
  </si>
  <si>
    <t>NEP0069</t>
  </si>
  <si>
    <t>VSL 015816</t>
  </si>
  <si>
    <t>ET 211611</t>
  </si>
  <si>
    <t>Kvitas Nr.155</t>
  </si>
  <si>
    <t>LRTC 12064299</t>
  </si>
  <si>
    <t>KJT 00005641</t>
  </si>
  <si>
    <t>K.Jasinsko turto vertinimo IĮ</t>
  </si>
  <si>
    <t>HW 106985</t>
  </si>
  <si>
    <t>ANL 010553</t>
  </si>
  <si>
    <t>EKS 01151</t>
  </si>
  <si>
    <t>UAB ,,Ekosistema"</t>
  </si>
  <si>
    <t>KOR 03835</t>
  </si>
  <si>
    <t>KOR 03834</t>
  </si>
  <si>
    <t>LBT15-00730</t>
  </si>
  <si>
    <t>KS1570200286</t>
  </si>
  <si>
    <t>NST 0475</t>
  </si>
  <si>
    <t>SIL 07668</t>
  </si>
  <si>
    <t>WKT 150478</t>
  </si>
  <si>
    <t>RL 16</t>
  </si>
  <si>
    <t>PPR 150600136</t>
  </si>
  <si>
    <t>PVNP 001879</t>
  </si>
  <si>
    <t>SDG 0004026</t>
  </si>
  <si>
    <t>UAB ,,SDG"</t>
  </si>
  <si>
    <t>KS 1570200307</t>
  </si>
  <si>
    <t>STA 0005289</t>
  </si>
  <si>
    <t>AAA 1073010</t>
  </si>
  <si>
    <t>HW 107018</t>
  </si>
  <si>
    <t>KS 1570200322</t>
  </si>
  <si>
    <t>AXL 15-00606</t>
  </si>
  <si>
    <t>AXL15-00607</t>
  </si>
  <si>
    <t>AXL15-00608</t>
  </si>
  <si>
    <t>GEO 101</t>
  </si>
  <si>
    <t>MB ,,GEO vakarai"</t>
  </si>
  <si>
    <t>5NP 0207</t>
  </si>
  <si>
    <t>UAB "NEP Pipe"</t>
  </si>
  <si>
    <t>SER L028590</t>
  </si>
  <si>
    <t>SIL 06236</t>
  </si>
  <si>
    <t>VFP 033430</t>
  </si>
  <si>
    <t>KS 1570200330</t>
  </si>
  <si>
    <t>PVNP 001884</t>
  </si>
  <si>
    <t>VHG 03129</t>
  </si>
  <si>
    <t>AKI000016081</t>
  </si>
  <si>
    <t>INĮ049</t>
  </si>
  <si>
    <t>INĮ 050</t>
  </si>
  <si>
    <t>INĮ 051</t>
  </si>
  <si>
    <t>VEL 0000347</t>
  </si>
  <si>
    <t>VEL0000328</t>
  </si>
  <si>
    <t>GKL 0029540</t>
  </si>
  <si>
    <t>ETA1001456</t>
  </si>
  <si>
    <t>SF-TV 004444</t>
  </si>
  <si>
    <t>LAG0020233</t>
  </si>
  <si>
    <t>VSL 018722</t>
  </si>
  <si>
    <t>KS1570200360</t>
  </si>
  <si>
    <t>LHM 0018282</t>
  </si>
  <si>
    <t>SS 20150010</t>
  </si>
  <si>
    <t>TRD 35870</t>
  </si>
  <si>
    <t>PSA 150608213</t>
  </si>
  <si>
    <t>TA 0027686242</t>
  </si>
  <si>
    <t>TEO 1308931128</t>
  </si>
  <si>
    <t>G 0002229</t>
  </si>
  <si>
    <t>ET 217862</t>
  </si>
  <si>
    <t>VAA615456</t>
  </si>
  <si>
    <t>LRTC 12065962</t>
  </si>
  <si>
    <t>Nr.206</t>
  </si>
  <si>
    <t>Albertas Lukšas</t>
  </si>
  <si>
    <t>SID004516</t>
  </si>
  <si>
    <t>SOL1502297</t>
  </si>
  <si>
    <t>Kvitas Nr.159</t>
  </si>
  <si>
    <t>VOS 0003315</t>
  </si>
  <si>
    <t>A.Vosylienės mokymo konsultacinė firma</t>
  </si>
  <si>
    <t>KVA 009755</t>
  </si>
  <si>
    <t>KVA 009756</t>
  </si>
  <si>
    <t>ANL 010687</t>
  </si>
  <si>
    <t>VAA608908</t>
  </si>
  <si>
    <t>IEP 00000136</t>
  </si>
  <si>
    <t>KS 1570200376</t>
  </si>
  <si>
    <t>KOR 03888</t>
  </si>
  <si>
    <t>KOR 03887</t>
  </si>
  <si>
    <t>STA 0005318</t>
  </si>
  <si>
    <t>KTS 7255</t>
  </si>
  <si>
    <t>MB "Katsu"</t>
  </si>
  <si>
    <t>WKT 150574</t>
  </si>
  <si>
    <t>DPR 0216205</t>
  </si>
  <si>
    <t>UAB ,,Domingos prekyba"</t>
  </si>
  <si>
    <t>WKT 150563</t>
  </si>
  <si>
    <t>AAA1082192</t>
  </si>
  <si>
    <t>RC 2866069</t>
  </si>
  <si>
    <t>STA 0005335</t>
  </si>
  <si>
    <t>EK 2076</t>
  </si>
  <si>
    <t>RC 2874301</t>
  </si>
  <si>
    <t>DPR 0217388</t>
  </si>
  <si>
    <t>R 00149</t>
  </si>
  <si>
    <t>NST 0495</t>
  </si>
  <si>
    <t>R 00151</t>
  </si>
  <si>
    <t>RNAV00000077</t>
  </si>
  <si>
    <t>UAB "Navasta"</t>
  </si>
  <si>
    <t>VIPM-2688</t>
  </si>
  <si>
    <t>STA 0005356</t>
  </si>
  <si>
    <t>KLA-NL 793</t>
  </si>
  <si>
    <t>LHM 0018445</t>
  </si>
  <si>
    <t>KS1570200381</t>
  </si>
  <si>
    <t>VEL 0000353</t>
  </si>
  <si>
    <t>ETA1001639</t>
  </si>
  <si>
    <t>KS 1570200422</t>
  </si>
  <si>
    <t>TA 0027927254</t>
  </si>
  <si>
    <t>STA 0005357</t>
  </si>
  <si>
    <t>TRD36201</t>
  </si>
  <si>
    <t>PSA 150708635</t>
  </si>
  <si>
    <t>VAA 622126</t>
  </si>
  <si>
    <t>MAX876150000629</t>
  </si>
  <si>
    <t>VSL 022259</t>
  </si>
  <si>
    <t>SOL1502704</t>
  </si>
  <si>
    <t>ET 224122</t>
  </si>
  <si>
    <t>LRTC 12067445</t>
  </si>
  <si>
    <t>LKL 0108190</t>
  </si>
  <si>
    <t>AVA0000686</t>
  </si>
  <si>
    <t>Nr.5053</t>
  </si>
  <si>
    <t>Klaipėdos miesto savivaldybė</t>
  </si>
  <si>
    <t>Kvitas Nr. 162</t>
  </si>
  <si>
    <t>KVA 009811</t>
  </si>
  <si>
    <t>KVA 009810</t>
  </si>
  <si>
    <t>G 0002286</t>
  </si>
  <si>
    <t>AXL15-00862</t>
  </si>
  <si>
    <t>KOR 03935</t>
  </si>
  <si>
    <t>KOR 03936</t>
  </si>
  <si>
    <t>SF-TV 005040</t>
  </si>
  <si>
    <t>STA 0005367</t>
  </si>
  <si>
    <t>VFP 033840</t>
  </si>
  <si>
    <t>SŠL 150951</t>
  </si>
  <si>
    <t>VšĮ LŽŪKT Šalčininkų rajono biuras</t>
  </si>
  <si>
    <t>KS1570200445</t>
  </si>
  <si>
    <t>AAA1092969</t>
  </si>
  <si>
    <t>R 00165</t>
  </si>
  <si>
    <t>VBKI 20150448</t>
  </si>
  <si>
    <t>V.Budreckio komercinė įmonė</t>
  </si>
  <si>
    <t>5NP 0471</t>
  </si>
  <si>
    <t>Nr.339668280</t>
  </si>
  <si>
    <t>KS 1570200462</t>
  </si>
  <si>
    <t>KLMC 245510</t>
  </si>
  <si>
    <t>SKE 151605</t>
  </si>
  <si>
    <t>VšĮ LŽŪKT Kelmės rajono biuras</t>
  </si>
  <si>
    <t>AXL15-00915</t>
  </si>
  <si>
    <t>SER L029048</t>
  </si>
  <si>
    <t>KS1570200475</t>
  </si>
  <si>
    <t>KS 1570200479</t>
  </si>
  <si>
    <t>AK 076/15</t>
  </si>
  <si>
    <t>UAB "PARA-1"</t>
  </si>
  <si>
    <t>SID 004622</t>
  </si>
  <si>
    <t>SDGMZ 0004236</t>
  </si>
  <si>
    <t>RC 2937184</t>
  </si>
  <si>
    <t>TCO 0000632</t>
  </si>
  <si>
    <t>UAB ,,TEEKO consulting"</t>
  </si>
  <si>
    <t>KS 1570200495</t>
  </si>
  <si>
    <t>WKT 150728</t>
  </si>
  <si>
    <t>ANL 010780</t>
  </si>
  <si>
    <t>RIPA 025969</t>
  </si>
  <si>
    <t>KLMC 245707</t>
  </si>
  <si>
    <t>RNAV00000151</t>
  </si>
  <si>
    <t>KVA 009887</t>
  </si>
  <si>
    <t>KVA 009886</t>
  </si>
  <si>
    <t>VEL 0000357</t>
  </si>
  <si>
    <t>SK15 105541</t>
  </si>
  <si>
    <t>UAB ,,Skortepas"</t>
  </si>
  <si>
    <t>KS 1570200530</t>
  </si>
  <si>
    <t>LHM 0018586</t>
  </si>
  <si>
    <t>VAA628784</t>
  </si>
  <si>
    <t>PSA150807732</t>
  </si>
  <si>
    <t>STR 08810</t>
  </si>
  <si>
    <t>ES 00023977</t>
  </si>
  <si>
    <t>VSL 025550</t>
  </si>
  <si>
    <t>TA 0028208611</t>
  </si>
  <si>
    <t>TRD 36518</t>
  </si>
  <si>
    <t>ET 230424</t>
  </si>
  <si>
    <t>LRTC 12069263</t>
  </si>
  <si>
    <t>TEO 1321092460</t>
  </si>
  <si>
    <t>KLPL 002330</t>
  </si>
  <si>
    <t>Kvitas Nr.163</t>
  </si>
  <si>
    <t>SOL 1503087</t>
  </si>
  <si>
    <t>ETA 1001921</t>
  </si>
  <si>
    <t>SS33192005238</t>
  </si>
  <si>
    <t>PL0002774</t>
  </si>
  <si>
    <t>UAB "Euroliuksas"</t>
  </si>
  <si>
    <t>STI 031678</t>
  </si>
  <si>
    <t>SESF 000218</t>
  </si>
  <si>
    <t>GKL 003592</t>
  </si>
  <si>
    <t>RT-15-003867</t>
  </si>
  <si>
    <t>KOR 03975</t>
  </si>
  <si>
    <t>VFP 034149</t>
  </si>
  <si>
    <t>AAA 1100352</t>
  </si>
  <si>
    <t>SIL 08093</t>
  </si>
  <si>
    <t>STA 0005411</t>
  </si>
  <si>
    <t>RM 0668</t>
  </si>
  <si>
    <t>KS 1570200538</t>
  </si>
  <si>
    <t>STA 0005420</t>
  </si>
  <si>
    <t>STA 0005423</t>
  </si>
  <si>
    <t>RED 1760</t>
  </si>
  <si>
    <t>,,Redus LT" UAB</t>
  </si>
  <si>
    <t>BTA 00848484</t>
  </si>
  <si>
    <t>GKL 0034427</t>
  </si>
  <si>
    <t>GKL 0034432</t>
  </si>
  <si>
    <t>SF-PLU 000328</t>
  </si>
  <si>
    <t>SF-PLU 000329</t>
  </si>
  <si>
    <t>RL Nr.22</t>
  </si>
  <si>
    <t>B2G0028154</t>
  </si>
  <si>
    <t>BAL15 BR-000892</t>
  </si>
  <si>
    <t>AXL15-01061</t>
  </si>
  <si>
    <t>ELM 0021447</t>
  </si>
  <si>
    <t>UAB,,Elmaga"</t>
  </si>
  <si>
    <t>STA 0005430</t>
  </si>
  <si>
    <t>SF-TV 005882</t>
  </si>
  <si>
    <t>WKT 150794</t>
  </si>
  <si>
    <t>VAND 004215</t>
  </si>
  <si>
    <t>NB/15 0208</t>
  </si>
  <si>
    <t>PVNP 001919</t>
  </si>
  <si>
    <t>vee/l0610121</t>
  </si>
  <si>
    <t>RED1799</t>
  </si>
  <si>
    <t>itw0019079</t>
  </si>
  <si>
    <t>VDR 5278</t>
  </si>
  <si>
    <t>BAL15 BR-000917</t>
  </si>
  <si>
    <t>IRTC 15327</t>
  </si>
  <si>
    <t>UAB "Informatikos ir ryšių technologijų centras"</t>
  </si>
  <si>
    <t>5NP 0562</t>
  </si>
  <si>
    <t>Kvitas Nr.166</t>
  </si>
  <si>
    <t>STI 031820</t>
  </si>
  <si>
    <t>2015DAL000029</t>
  </si>
  <si>
    <t>B2G0028227</t>
  </si>
  <si>
    <t>VEL 0000362</t>
  </si>
  <si>
    <t>AKI000016120</t>
  </si>
  <si>
    <t>9568122-1</t>
  </si>
  <si>
    <t>AFA0027328</t>
  </si>
  <si>
    <t>UAB "Šiaulių autodota"</t>
  </si>
  <si>
    <t>MAX876150000855</t>
  </si>
  <si>
    <t>INĮ 068</t>
  </si>
  <si>
    <t>INĮ 069</t>
  </si>
  <si>
    <t>INĮ 070</t>
  </si>
  <si>
    <t>KS 1570200547</t>
  </si>
  <si>
    <t>KVA 009935</t>
  </si>
  <si>
    <t>KVA 009937</t>
  </si>
  <si>
    <t>KVA 009936</t>
  </si>
  <si>
    <t>ETA 1002224</t>
  </si>
  <si>
    <t>LHM 0018761</t>
  </si>
  <si>
    <t>KS 1570200595</t>
  </si>
  <si>
    <t>VSL 028672</t>
  </si>
  <si>
    <t>KS 1570200564</t>
  </si>
  <si>
    <t>VAA 635458</t>
  </si>
  <si>
    <t>PSA150908659</t>
  </si>
  <si>
    <t>SOL 1503514</t>
  </si>
  <si>
    <t>LRTC 12070938</t>
  </si>
  <si>
    <t>TRD36841</t>
  </si>
  <si>
    <t>TA0028458954</t>
  </si>
  <si>
    <t>ET236791</t>
  </si>
  <si>
    <t>DIZ 0007563</t>
  </si>
  <si>
    <t>T. Danilevičiaus dizaino studija</t>
  </si>
  <si>
    <t>SC-15235</t>
  </si>
  <si>
    <t>UAB "Scalalit"</t>
  </si>
  <si>
    <t>PL0002802</t>
  </si>
  <si>
    <t>LKL0111085</t>
  </si>
  <si>
    <t>AKS 0006789</t>
  </si>
  <si>
    <t>UAB "Kemperių servisas"</t>
  </si>
  <si>
    <t>pirk.-pard. kvitas</t>
  </si>
  <si>
    <t>Dainius Buikys</t>
  </si>
  <si>
    <t>G 0002384</t>
  </si>
  <si>
    <t>PVNP 001924</t>
  </si>
  <si>
    <t>RNAV00000225</t>
  </si>
  <si>
    <t>SF-PLU 001614</t>
  </si>
  <si>
    <t>TCO 000642</t>
  </si>
  <si>
    <t>RC 3014503</t>
  </si>
  <si>
    <t>GKL 0035801</t>
  </si>
  <si>
    <t>KOR 04018</t>
  </si>
  <si>
    <t>KOR 04017</t>
  </si>
  <si>
    <t>AAA1109534</t>
  </si>
  <si>
    <t>VDR 5306</t>
  </si>
  <si>
    <t>EK 2187</t>
  </si>
  <si>
    <t>HW 37000227</t>
  </si>
  <si>
    <t>UAB "Standard Apps"</t>
  </si>
  <si>
    <t>DIZ 0007583</t>
  </si>
  <si>
    <t>AXL15-01173</t>
  </si>
  <si>
    <t>B2G0028335</t>
  </si>
  <si>
    <t>EK 2199</t>
  </si>
  <si>
    <t>R 00196</t>
  </si>
  <si>
    <t>STA 0005477</t>
  </si>
  <si>
    <t>STA 0005478</t>
  </si>
  <si>
    <t>REG03809</t>
  </si>
  <si>
    <t>SF-PLU 002380</t>
  </si>
  <si>
    <t>DKF 56604</t>
  </si>
  <si>
    <t>UAB "Danushis Chemicals""</t>
  </si>
  <si>
    <t>KS 1570200619</t>
  </si>
  <si>
    <t>NK/KL 00325</t>
  </si>
  <si>
    <t>NK/KLS 00225</t>
  </si>
  <si>
    <t>KLMC 246426</t>
  </si>
  <si>
    <t>VSO93680</t>
  </si>
  <si>
    <t>TCTT0018031</t>
  </si>
  <si>
    <t>EH 0904665</t>
  </si>
  <si>
    <t>AXL15-01222</t>
  </si>
  <si>
    <t>VOS 0003435</t>
  </si>
  <si>
    <t>IV 834898</t>
  </si>
  <si>
    <t>L12254</t>
  </si>
  <si>
    <t>GEV 15132921</t>
  </si>
  <si>
    <t>STA 0005503</t>
  </si>
  <si>
    <t>VFP032443</t>
  </si>
  <si>
    <t>AG 3883</t>
  </si>
  <si>
    <t>UAB "AVGO Group"</t>
  </si>
  <si>
    <t>ETA 1002492</t>
  </si>
  <si>
    <t>STI 032084</t>
  </si>
  <si>
    <t>RNAV00000323</t>
  </si>
  <si>
    <t>AXL15-01233</t>
  </si>
  <si>
    <t>LT010307</t>
  </si>
  <si>
    <t>VEL 0000370</t>
  </si>
  <si>
    <t>LHM 0018902</t>
  </si>
  <si>
    <t>TA0028731438</t>
  </si>
  <si>
    <t>Kvitas Nr.168</t>
  </si>
  <si>
    <t>TRD 37158</t>
  </si>
  <si>
    <t>VAS 1322</t>
  </si>
  <si>
    <t>VAA642182</t>
  </si>
  <si>
    <t>MAX876150000929</t>
  </si>
  <si>
    <t>VSL 031956</t>
  </si>
  <si>
    <t>AAA 1118927</t>
  </si>
  <si>
    <t>PSA151009152</t>
  </si>
  <si>
    <t>INĮ 092</t>
  </si>
  <si>
    <t>INĮ 094</t>
  </si>
  <si>
    <t>INĮ 093</t>
  </si>
  <si>
    <t>TEO 1333262978</t>
  </si>
  <si>
    <t>ET 243143</t>
  </si>
  <si>
    <t>LRTC 12072522</t>
  </si>
  <si>
    <t>SOL1503925</t>
  </si>
  <si>
    <t>KVA 009994</t>
  </si>
  <si>
    <t>KVA 009996</t>
  </si>
  <si>
    <t>KVA 009997</t>
  </si>
  <si>
    <t>TAR002449</t>
  </si>
  <si>
    <t>SS33163919671</t>
  </si>
  <si>
    <t>SID004741</t>
  </si>
  <si>
    <t>KV006</t>
  </si>
  <si>
    <t>Vaidutės Kunsmonienės individuali veikla</t>
  </si>
  <si>
    <t>ŠHPD 2474</t>
  </si>
  <si>
    <t>KS1570200666</t>
  </si>
  <si>
    <t>AK 399/15</t>
  </si>
  <si>
    <t>TCO 00652</t>
  </si>
  <si>
    <t>R 00227</t>
  </si>
  <si>
    <t>AIR 354</t>
  </si>
  <si>
    <t>KOR04061</t>
  </si>
  <si>
    <t>2015DAL0000306</t>
  </si>
  <si>
    <t>KKN 39890</t>
  </si>
  <si>
    <t>UAB "Kurt Koenig statybinės mašinos"</t>
  </si>
  <si>
    <t>SF-TV 006547</t>
  </si>
  <si>
    <t>SF-TV 006572</t>
  </si>
  <si>
    <t>PVNP 001940</t>
  </si>
  <si>
    <t>STA0005525</t>
  </si>
  <si>
    <t>KS1570200685</t>
  </si>
  <si>
    <t>JZŠ 15 6728</t>
  </si>
  <si>
    <t>UAB ,,Jozita"</t>
  </si>
  <si>
    <t>AP 087</t>
  </si>
  <si>
    <t>VS095069</t>
  </si>
  <si>
    <t>AXL15-01375</t>
  </si>
  <si>
    <t>KRA 1006704</t>
  </si>
  <si>
    <t xml:space="preserve">UAB "Šviesos krateris" </t>
  </si>
  <si>
    <t>SF-TV 006769</t>
  </si>
  <si>
    <t>KS1570200700</t>
  </si>
  <si>
    <t>EB10438</t>
  </si>
  <si>
    <t>UAB ,,ELEKTROBIG"</t>
  </si>
  <si>
    <t>GL0010172</t>
  </si>
  <si>
    <t>ŽŪB - agroservisas ,,MIRGLONAS"</t>
  </si>
  <si>
    <t>AP 090</t>
  </si>
  <si>
    <t>ETA 1002806</t>
  </si>
  <si>
    <t>AXl15-01398</t>
  </si>
  <si>
    <t>IEP00000232</t>
  </si>
  <si>
    <t>BMI 000214</t>
  </si>
  <si>
    <t>MB ,,Buhalterių mokymai"</t>
  </si>
  <si>
    <t>EVI 0067051</t>
  </si>
  <si>
    <t>Vygento Ličio firma ,,Evita"</t>
  </si>
  <si>
    <t>SP 0043764</t>
  </si>
  <si>
    <t>UAB "Palska"</t>
  </si>
  <si>
    <t>PVNP 001949</t>
  </si>
  <si>
    <t>AAA1128460</t>
  </si>
  <si>
    <t>VEL 0000373</t>
  </si>
  <si>
    <t>VEL 0000374</t>
  </si>
  <si>
    <t>KOV 1063</t>
  </si>
  <si>
    <t>UAB KOKYBIŠKI VANDENYS</t>
  </si>
  <si>
    <t>DIZ 0007680</t>
  </si>
  <si>
    <t>ES 00025522</t>
  </si>
  <si>
    <t>SF-PlU 005706</t>
  </si>
  <si>
    <t>LHM 0019036</t>
  </si>
  <si>
    <t>TRD 37482</t>
  </si>
  <si>
    <t>RZL 0004711</t>
  </si>
  <si>
    <t>MAX876150001012</t>
  </si>
  <si>
    <t>SID004783</t>
  </si>
  <si>
    <t>A6253088</t>
  </si>
  <si>
    <t>Linas Kaziliūnas</t>
  </si>
  <si>
    <t>VSL 036176</t>
  </si>
  <si>
    <t>STR 08981</t>
  </si>
  <si>
    <t>TA0028982042</t>
  </si>
  <si>
    <t>VAA648638</t>
  </si>
  <si>
    <t>žgs 862</t>
  </si>
  <si>
    <t>UAB ,,Žygesta"</t>
  </si>
  <si>
    <t>žgs 847</t>
  </si>
  <si>
    <t>SIL 534089</t>
  </si>
  <si>
    <t>GRO 0006637</t>
  </si>
  <si>
    <t>PSA151108548</t>
  </si>
  <si>
    <t>ET 250673</t>
  </si>
  <si>
    <t>VŽA 000037848</t>
  </si>
  <si>
    <t>LRTC 12074144</t>
  </si>
  <si>
    <t>KVITAS NR.172</t>
  </si>
  <si>
    <t>SOL1504348</t>
  </si>
  <si>
    <t>KVA 010055</t>
  </si>
  <si>
    <t>KVA010052</t>
  </si>
  <si>
    <t>KVA  010043</t>
  </si>
  <si>
    <t>KS1570200738</t>
  </si>
  <si>
    <t>KKN 40489</t>
  </si>
  <si>
    <t>TEO 1339345470</t>
  </si>
  <si>
    <t>RNAVv00000418</t>
  </si>
  <si>
    <t>STA 0005560</t>
  </si>
  <si>
    <t>LAG 0022218</t>
  </si>
  <si>
    <t>VDR 5430</t>
  </si>
  <si>
    <t>KOR 04106</t>
  </si>
  <si>
    <t>KOR 04107</t>
  </si>
  <si>
    <t>SF-TV 006910</t>
  </si>
  <si>
    <t>PPR 151200367</t>
  </si>
  <si>
    <t>RL 38</t>
  </si>
  <si>
    <t>VS093949</t>
  </si>
  <si>
    <t>FIL 20441</t>
  </si>
  <si>
    <t>UAB FILTER</t>
  </si>
  <si>
    <t>RIPA 026713</t>
  </si>
  <si>
    <t>LTS021240</t>
  </si>
  <si>
    <t>TCO 000660</t>
  </si>
  <si>
    <t>VDR 5443</t>
  </si>
  <si>
    <t>WOLTO0016426</t>
  </si>
  <si>
    <t>NEO 004680</t>
  </si>
  <si>
    <t>UAB ,,NEO ŠVIESA"</t>
  </si>
  <si>
    <t>ABS15 1287</t>
  </si>
  <si>
    <t>VK 613</t>
  </si>
  <si>
    <t>UAB MGF"Vinilija ir ko"</t>
  </si>
  <si>
    <t>LT011243</t>
  </si>
  <si>
    <t>R 00256</t>
  </si>
  <si>
    <t>TER 2015473</t>
  </si>
  <si>
    <t>UAB ,,Termotechnika"</t>
  </si>
  <si>
    <t>KS 1570200772</t>
  </si>
  <si>
    <t>KS 1570200783</t>
  </si>
  <si>
    <t>KS 1570200790</t>
  </si>
  <si>
    <t>GKL 0041013</t>
  </si>
  <si>
    <t>GJF 5914</t>
  </si>
  <si>
    <t>G.Jankausko firma</t>
  </si>
  <si>
    <t>PDP 2015-1078</t>
  </si>
  <si>
    <t>TEI 151206</t>
  </si>
  <si>
    <t>UAB ,,Teisa"</t>
  </si>
  <si>
    <t>SF 00157</t>
  </si>
  <si>
    <t>UAB Hanna Instruments Baltics</t>
  </si>
  <si>
    <t>R 00260</t>
  </si>
  <si>
    <t>PVNP 001958</t>
  </si>
  <si>
    <t>VFP 035227</t>
  </si>
  <si>
    <t>VAR030</t>
  </si>
  <si>
    <t>Steponas Varkalys</t>
  </si>
  <si>
    <t>STI 032480</t>
  </si>
  <si>
    <t>VHG 03250</t>
  </si>
  <si>
    <t>PDP 2015-1079</t>
  </si>
  <si>
    <t>AKI000016727</t>
  </si>
  <si>
    <t>RNAV00000478</t>
  </si>
  <si>
    <t>EKO 15/1161</t>
  </si>
  <si>
    <t>ETA 1003206</t>
  </si>
  <si>
    <t>STI 032554</t>
  </si>
  <si>
    <t>Kvitas Nr.176</t>
  </si>
  <si>
    <t>KS 1570200837</t>
  </si>
  <si>
    <t>VEL 0000378</t>
  </si>
  <si>
    <t>VSL 039256</t>
  </si>
  <si>
    <t>INĮ 118</t>
  </si>
  <si>
    <t>INĮ 119</t>
  </si>
  <si>
    <t>INĮ 117</t>
  </si>
  <si>
    <t>AAA1144118</t>
  </si>
  <si>
    <t>KS 1570200826</t>
  </si>
  <si>
    <t>LHM 0019187</t>
  </si>
  <si>
    <t>TRD 37798</t>
  </si>
  <si>
    <t>TA 0029220387</t>
  </si>
  <si>
    <t>KVA 010161</t>
  </si>
  <si>
    <t>KVA 010160</t>
  </si>
  <si>
    <t>PSA151209448</t>
  </si>
  <si>
    <t>G 0002512</t>
  </si>
  <si>
    <t>TEO 1345443889</t>
  </si>
  <si>
    <t>ET 257012</t>
  </si>
  <si>
    <t>SOL 1504792</t>
  </si>
  <si>
    <t>LRTC 12075737</t>
  </si>
  <si>
    <t>Kompiuterio lagaminas</t>
  </si>
  <si>
    <t>Autoremontas</t>
  </si>
  <si>
    <t>Girliandos</t>
  </si>
  <si>
    <t>Sankabos komplektas</t>
  </si>
  <si>
    <t>Banknotų tikrinimo - skaičiavimo aparatas</t>
  </si>
  <si>
    <t>Antgaliai alkotesteriui</t>
  </si>
  <si>
    <t>Tonerio kasetė</t>
  </si>
  <si>
    <t>Dumtraukio apžiūra</t>
  </si>
  <si>
    <t>RPL-KT remontas</t>
  </si>
  <si>
    <t>22110000-4</t>
  </si>
  <si>
    <t>Tvora</t>
  </si>
  <si>
    <t>Darbuotoju saugos ir sveikatos dokumentų modulis</t>
  </si>
  <si>
    <t>Oksidatorių montavimo darbai Rietavo miesto VGĮ</t>
  </si>
  <si>
    <t>Energetikos įrenginių tinkamumo naudoti patikrinimas</t>
  </si>
  <si>
    <t>Seminaras</t>
  </si>
  <si>
    <t>Amonio chloridas</t>
  </si>
  <si>
    <t>Energetikos darbuotojų atestavimas</t>
  </si>
  <si>
    <t>Žemės sklypui taikytinų specialųjų žemės naudojimo sąlygų nustatymas</t>
  </si>
  <si>
    <t>Jungtis termosusitaukianti</t>
  </si>
  <si>
    <t>Diržas XPZ950</t>
  </si>
  <si>
    <t>Elektromagnetinis vožtuvas</t>
  </si>
  <si>
    <t>Sausintuvo remontas</t>
  </si>
  <si>
    <t>Projekto administravimo ir statybos darbu tech. Priežiūros paslaugos</t>
  </si>
  <si>
    <t>Filtravimo medžiaga</t>
  </si>
  <si>
    <t>Žvyras</t>
  </si>
  <si>
    <t>Kilnojamas įžemiklis</t>
  </si>
  <si>
    <t>GK420 diržas</t>
  </si>
  <si>
    <t>K.v. skaitikliai su nuskaitymu</t>
  </si>
  <si>
    <t>Šilumos tinklų vanzdynų dalys</t>
  </si>
  <si>
    <t>Marškinėliai su spauda</t>
  </si>
  <si>
    <t>Tentas Laminuotas</t>
  </si>
  <si>
    <t>Šildymo skystis</t>
  </si>
  <si>
    <t>Įrangos profilaktikos darbai</t>
  </si>
  <si>
    <t>Mokymai</t>
  </si>
  <si>
    <t>Dyzelinas skirtas šildymui</t>
  </si>
  <si>
    <t>Reklaminės iškabos atnaujinimas</t>
  </si>
  <si>
    <t>Padanga</t>
  </si>
  <si>
    <t>Spausdintuvo kasetės</t>
  </si>
  <si>
    <t>Biuro baldai</t>
  </si>
  <si>
    <t>Druska</t>
  </si>
  <si>
    <t>Lentelė su gatvės pav.</t>
  </si>
  <si>
    <t>Prekinis betonas</t>
  </si>
  <si>
    <t>ŽL20-10-1,0 Žiedas</t>
  </si>
  <si>
    <t>Lakštas</t>
  </si>
  <si>
    <t>Reagentai ir testai laboratoriniams tyrimams</t>
  </si>
  <si>
    <t>Calo extra</t>
  </si>
  <si>
    <t>Į aplinkos orą išmetamų operatyviniai matavimai</t>
  </si>
  <si>
    <t>Eco-star</t>
  </si>
  <si>
    <t>Autoprekės</t>
  </si>
  <si>
    <t>IRON reagents,100</t>
  </si>
  <si>
    <t>Teisinės konsultacinės paslaugos</t>
  </si>
  <si>
    <t>Tekinimo paslaugos</t>
  </si>
  <si>
    <t>30237310-5</t>
  </si>
  <si>
    <t>24311000-7</t>
  </si>
  <si>
    <t>31522000-1</t>
  </si>
  <si>
    <t>33696300-8</t>
  </si>
  <si>
    <t>44450000-9</t>
  </si>
  <si>
    <t>44114000-2</t>
  </si>
  <si>
    <t>44423460-3</t>
  </si>
  <si>
    <t>15872400-5</t>
  </si>
  <si>
    <t>39130000-2</t>
  </si>
  <si>
    <t>Vandens tyrimas</t>
  </si>
  <si>
    <t>30132200-5</t>
  </si>
  <si>
    <t>34928200-0</t>
  </si>
  <si>
    <t>24413200-4</t>
  </si>
  <si>
    <t>17241220-1</t>
  </si>
  <si>
    <t>42132110-7</t>
  </si>
  <si>
    <t>42141500-4</t>
  </si>
  <si>
    <t>36712100-6</t>
  </si>
  <si>
    <t>14210000-6</t>
  </si>
  <si>
    <t>33252110-5</t>
  </si>
  <si>
    <t>30237270-2</t>
  </si>
  <si>
    <t>25111000-2</t>
  </si>
  <si>
    <t>45259300-0</t>
  </si>
  <si>
    <t>Geodezijos paslaugos</t>
  </si>
  <si>
    <t>79980000-7</t>
  </si>
  <si>
    <t>24961000-8</t>
  </si>
  <si>
    <t>Vandens siurbliukas</t>
  </si>
  <si>
    <t>Hidroizoliacinis mišinys</t>
  </si>
  <si>
    <t>18320000-8</t>
  </si>
  <si>
    <t>Filtrų rankovių siūvimas</t>
  </si>
  <si>
    <t>Instrukcijų koregavimas</t>
  </si>
  <si>
    <t>Tvirtinimo detalės</t>
  </si>
  <si>
    <t>Telefono remontas</t>
  </si>
  <si>
    <t>Siuntinių vežimas</t>
  </si>
  <si>
    <t>Vandens Pompa</t>
  </si>
  <si>
    <t>Turto vertinimo paslauga</t>
  </si>
  <si>
    <t>SAZ parengimas</t>
  </si>
  <si>
    <t>Raktai</t>
  </si>
  <si>
    <t>Atestacija</t>
  </si>
  <si>
    <t>Stovėjimo paslauga</t>
  </si>
  <si>
    <t>44530000-4</t>
  </si>
  <si>
    <t>28630000-7</t>
  </si>
  <si>
    <t>14212210-5</t>
  </si>
  <si>
    <t>45259000-7</t>
  </si>
  <si>
    <t>98351100-9</t>
  </si>
  <si>
    <t>79415200-8</t>
  </si>
  <si>
    <t>Apklausa žodžiu</t>
  </si>
  <si>
    <t>Apklausa Raštu</t>
  </si>
  <si>
    <t>Apklausa raštu</t>
  </si>
  <si>
    <t>Giluminių gręžinių gręžimas</t>
  </si>
  <si>
    <t>Maldučių - Jaupėnų vandentiekio tinklų projektavimas</t>
  </si>
  <si>
    <t>Spausdintuvas</t>
  </si>
  <si>
    <t>30231000-7</t>
  </si>
  <si>
    <t>09135100-5</t>
  </si>
  <si>
    <t>38437110-1</t>
  </si>
  <si>
    <t>29124300-7</t>
  </si>
  <si>
    <t>44167100-9</t>
  </si>
  <si>
    <t>39294100-0</t>
  </si>
  <si>
    <t>24957000-7</t>
  </si>
  <si>
    <t>50315000-6</t>
  </si>
  <si>
    <t>50410000-2</t>
  </si>
  <si>
    <t>72512000-7</t>
  </si>
  <si>
    <t>60160000-7</t>
  </si>
  <si>
    <t>74114000-1</t>
  </si>
  <si>
    <t>79132000-8</t>
  </si>
  <si>
    <t>75100000-7</t>
  </si>
  <si>
    <t>93930000-6</t>
  </si>
  <si>
    <t>76431000-3</t>
  </si>
  <si>
    <t>79340000-9</t>
  </si>
  <si>
    <t>90715200-4</t>
  </si>
  <si>
    <t>Viso:</t>
  </si>
  <si>
    <t>vertė Eur</t>
  </si>
  <si>
    <t>UAB„RIETAVO KOMUNALINIS ŪKIS”    SUPAPRASTINTŲ PIRKIMŲ ŽURNALAS   UŽ 2015 m.</t>
  </si>
  <si>
    <t>UAB„RIETAVO KOMUNALINIS ŪKIS”    SUPAPRASTINTŲ PIRKIMŲ ŽURNALAS               UŽ 2015 m.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</si>
</sst>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E+00"/>
    <numFmt numFmtId="168" formatCode="0.00000E+00"/>
    <numFmt numFmtId="169" formatCode="0.000000E+00"/>
    <numFmt numFmtId="170" formatCode="0.0000000E+00"/>
    <numFmt numFmtId="171" formatCode="0.00000000E+00"/>
    <numFmt numFmtId="172" formatCode="0.00000"/>
    <numFmt numFmtId="173" formatCode="0.000000"/>
    <numFmt numFmtId="174" formatCode="0.0000000"/>
    <numFmt numFmtId="175" formatCode="0.00000000"/>
    <numFmt numFmtId="176" formatCode="0.000E+00"/>
    <numFmt numFmtId="177" formatCode="0.0E+00"/>
    <numFmt numFmtId="178" formatCode="0E+00"/>
    <numFmt numFmtId="179" formatCode="[$-427]yyyy\ &quot;m.&quot;\ mmmm\ d\ &quot;d.&quot;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mmm/yyyy"/>
    <numFmt numFmtId="184" formatCode="#,##0.00\ &quot;Lt&quot;"/>
    <numFmt numFmtId="185" formatCode="#,##0.000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i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2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84" fontId="6" fillId="33" borderId="1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4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0" xfId="46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6" fillId="0" borderId="12" xfId="0" applyFon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399"/>
  <sheetViews>
    <sheetView zoomScalePageLayoutView="0" workbookViewId="0" topLeftCell="A1">
      <pane ySplit="14" topLeftCell="A288" activePane="bottomLeft" state="frozen"/>
      <selection pane="topLeft" activeCell="A1" sqref="A1"/>
      <selection pane="bottomLeft" activeCell="C300" sqref="C300"/>
    </sheetView>
  </sheetViews>
  <sheetFormatPr defaultColWidth="9.140625" defaultRowHeight="12.75"/>
  <cols>
    <col min="1" max="1" width="1.57421875" style="56" customWidth="1"/>
    <col min="2" max="2" width="3.421875" style="40" customWidth="1"/>
    <col min="3" max="3" width="44.8515625" style="86" customWidth="1"/>
    <col min="4" max="4" width="10.7109375" style="40" customWidth="1"/>
    <col min="5" max="5" width="44.00390625" style="23" customWidth="1"/>
    <col min="6" max="7" width="14.28125" style="21" customWidth="1"/>
    <col min="8" max="8" width="17.57421875" style="92" customWidth="1"/>
    <col min="9" max="9" width="11.00390625" style="23" customWidth="1"/>
    <col min="10" max="10" width="12.7109375" style="56" customWidth="1"/>
    <col min="11" max="11" width="15.00390625" style="56" customWidth="1"/>
    <col min="12" max="12" width="12.57421875" style="65" customWidth="1"/>
    <col min="13" max="13" width="13.57421875" style="56" customWidth="1"/>
    <col min="14" max="16384" width="9.140625" style="56" customWidth="1"/>
  </cols>
  <sheetData>
    <row r="2" ht="15">
      <c r="I2" s="22" t="s">
        <v>18</v>
      </c>
    </row>
    <row r="3" ht="12.75">
      <c r="I3" s="23" t="s">
        <v>19</v>
      </c>
    </row>
    <row r="4" ht="12.75">
      <c r="I4" s="23" t="s">
        <v>20</v>
      </c>
    </row>
    <row r="5" spans="9:10" ht="12.75">
      <c r="I5" s="23" t="s">
        <v>21</v>
      </c>
      <c r="J5" s="56" t="s">
        <v>23</v>
      </c>
    </row>
    <row r="6" ht="12.75">
      <c r="I6" s="23" t="s">
        <v>24</v>
      </c>
    </row>
    <row r="7" spans="3:11" ht="12.75" customHeight="1">
      <c r="C7" s="97"/>
      <c r="D7" s="98"/>
      <c r="E7" s="99"/>
      <c r="F7" s="99"/>
      <c r="G7" s="99"/>
      <c r="H7" s="99"/>
      <c r="I7" s="99"/>
      <c r="J7" s="99"/>
      <c r="K7" s="99"/>
    </row>
    <row r="8" spans="3:11" ht="15.75">
      <c r="C8" s="100" t="s">
        <v>1132</v>
      </c>
      <c r="D8" s="99"/>
      <c r="E8" s="99"/>
      <c r="F8" s="99"/>
      <c r="G8" s="99"/>
      <c r="H8" s="99"/>
      <c r="I8" s="99"/>
      <c r="J8" s="99"/>
      <c r="K8" s="99"/>
    </row>
    <row r="9" ht="12.75">
      <c r="E9" s="57" t="s">
        <v>25</v>
      </c>
    </row>
    <row r="10" spans="2:11" ht="12.75">
      <c r="B10" s="96" t="s">
        <v>8</v>
      </c>
      <c r="C10" s="103" t="s">
        <v>9</v>
      </c>
      <c r="D10" s="38" t="s">
        <v>0</v>
      </c>
      <c r="E10" s="106" t="s">
        <v>10</v>
      </c>
      <c r="F10" s="101" t="s">
        <v>4</v>
      </c>
      <c r="G10" s="101"/>
      <c r="H10" s="93" t="s">
        <v>11</v>
      </c>
      <c r="I10" s="24" t="s">
        <v>11</v>
      </c>
      <c r="J10" s="58" t="s">
        <v>0</v>
      </c>
      <c r="K10" s="58" t="s">
        <v>0</v>
      </c>
    </row>
    <row r="11" spans="2:11" ht="12.75">
      <c r="B11" s="96"/>
      <c r="C11" s="104"/>
      <c r="D11" s="39" t="s">
        <v>1</v>
      </c>
      <c r="E11" s="106"/>
      <c r="F11" s="102" t="s">
        <v>5</v>
      </c>
      <c r="G11" s="102"/>
      <c r="H11" s="94" t="s">
        <v>12</v>
      </c>
      <c r="I11" s="25" t="s">
        <v>12</v>
      </c>
      <c r="J11" s="60" t="s">
        <v>15</v>
      </c>
      <c r="K11" s="60" t="s">
        <v>17</v>
      </c>
    </row>
    <row r="12" spans="2:11" ht="12.75">
      <c r="B12" s="96"/>
      <c r="C12" s="104"/>
      <c r="D12" s="39" t="s">
        <v>2</v>
      </c>
      <c r="E12" s="106"/>
      <c r="F12" s="107" t="s">
        <v>1130</v>
      </c>
      <c r="G12" s="108"/>
      <c r="H12" s="94" t="s">
        <v>5</v>
      </c>
      <c r="I12" s="25" t="s">
        <v>5</v>
      </c>
      <c r="J12" s="60" t="s">
        <v>16</v>
      </c>
      <c r="K12" s="87"/>
    </row>
    <row r="13" spans="2:11" ht="12.75">
      <c r="B13" s="96"/>
      <c r="C13" s="105"/>
      <c r="D13" s="41" t="s">
        <v>3</v>
      </c>
      <c r="E13" s="106"/>
      <c r="F13" s="26" t="s">
        <v>6</v>
      </c>
      <c r="G13" s="26" t="s">
        <v>7</v>
      </c>
      <c r="H13" s="95" t="s">
        <v>13</v>
      </c>
      <c r="I13" s="27" t="s">
        <v>14</v>
      </c>
      <c r="J13" s="63"/>
      <c r="K13" s="63"/>
    </row>
    <row r="14" spans="2:11" ht="12.75">
      <c r="B14" s="38">
        <v>1</v>
      </c>
      <c r="C14" s="38">
        <v>2</v>
      </c>
      <c r="D14" s="38">
        <v>3</v>
      </c>
      <c r="E14" s="24">
        <v>4</v>
      </c>
      <c r="F14" s="28">
        <v>5</v>
      </c>
      <c r="G14" s="28">
        <v>6</v>
      </c>
      <c r="H14" s="24">
        <v>7</v>
      </c>
      <c r="I14" s="24">
        <v>8</v>
      </c>
      <c r="J14" s="58">
        <v>9</v>
      </c>
      <c r="K14" s="58">
        <v>10</v>
      </c>
    </row>
    <row r="15" spans="2:11" ht="12.75">
      <c r="B15" s="109" t="s">
        <v>28</v>
      </c>
      <c r="C15" s="110"/>
      <c r="D15" s="110"/>
      <c r="E15" s="110"/>
      <c r="F15" s="110"/>
      <c r="G15" s="110"/>
      <c r="H15" s="110"/>
      <c r="I15" s="110"/>
      <c r="J15" s="110"/>
      <c r="K15" s="111"/>
    </row>
    <row r="16" spans="2:12" s="23" customFormat="1" ht="12.75">
      <c r="B16" s="37">
        <v>1</v>
      </c>
      <c r="C16" s="70" t="s">
        <v>61</v>
      </c>
      <c r="D16" s="37" t="s">
        <v>91</v>
      </c>
      <c r="E16" s="44" t="s">
        <v>230</v>
      </c>
      <c r="F16" s="44">
        <v>26.61</v>
      </c>
      <c r="G16" s="44">
        <v>32.2</v>
      </c>
      <c r="H16" s="51" t="s">
        <v>264</v>
      </c>
      <c r="I16" s="45">
        <v>42009</v>
      </c>
      <c r="J16" s="68"/>
      <c r="K16" s="37" t="s">
        <v>1105</v>
      </c>
      <c r="L16" s="69"/>
    </row>
    <row r="17" spans="2:12" s="23" customFormat="1" ht="12.75">
      <c r="B17" s="37">
        <v>2</v>
      </c>
      <c r="C17" s="70" t="s">
        <v>31</v>
      </c>
      <c r="D17" s="37" t="s">
        <v>93</v>
      </c>
      <c r="E17" s="44" t="s">
        <v>46</v>
      </c>
      <c r="F17" s="44">
        <v>121.55</v>
      </c>
      <c r="G17" s="44">
        <v>147.08</v>
      </c>
      <c r="H17" s="51" t="s">
        <v>266</v>
      </c>
      <c r="I17" s="45">
        <v>42010</v>
      </c>
      <c r="J17" s="68"/>
      <c r="K17" s="37" t="s">
        <v>1105</v>
      </c>
      <c r="L17" s="69"/>
    </row>
    <row r="18" spans="2:12" s="23" customFormat="1" ht="12.75">
      <c r="B18" s="37">
        <v>3</v>
      </c>
      <c r="C18" s="70" t="s">
        <v>31</v>
      </c>
      <c r="D18" s="37" t="s">
        <v>93</v>
      </c>
      <c r="E18" s="44" t="s">
        <v>269</v>
      </c>
      <c r="F18" s="44">
        <v>68.07</v>
      </c>
      <c r="G18" s="44">
        <v>82.36</v>
      </c>
      <c r="H18" s="51" t="s">
        <v>268</v>
      </c>
      <c r="I18" s="45">
        <v>42013</v>
      </c>
      <c r="J18" s="68"/>
      <c r="K18" s="37" t="s">
        <v>1105</v>
      </c>
      <c r="L18" s="69"/>
    </row>
    <row r="19" spans="2:12" s="23" customFormat="1" ht="12.75">
      <c r="B19" s="37">
        <v>4</v>
      </c>
      <c r="C19" s="70" t="s">
        <v>77</v>
      </c>
      <c r="D19" s="37" t="s">
        <v>111</v>
      </c>
      <c r="E19" s="44" t="s">
        <v>58</v>
      </c>
      <c r="F19" s="44">
        <v>247.13</v>
      </c>
      <c r="G19" s="44">
        <v>299.03</v>
      </c>
      <c r="H19" s="51" t="s">
        <v>273</v>
      </c>
      <c r="I19" s="45">
        <v>42017</v>
      </c>
      <c r="J19" s="68"/>
      <c r="K19" s="37" t="s">
        <v>1105</v>
      </c>
      <c r="L19" s="69"/>
    </row>
    <row r="20" spans="2:12" s="23" customFormat="1" ht="12.75">
      <c r="B20" s="37">
        <v>5</v>
      </c>
      <c r="C20" s="70" t="s">
        <v>31</v>
      </c>
      <c r="D20" s="37" t="s">
        <v>93</v>
      </c>
      <c r="E20" s="44" t="s">
        <v>52</v>
      </c>
      <c r="F20" s="44">
        <v>33.82</v>
      </c>
      <c r="G20" s="44">
        <v>40.93</v>
      </c>
      <c r="H20" s="51" t="s">
        <v>274</v>
      </c>
      <c r="I20" s="45">
        <v>42018</v>
      </c>
      <c r="J20" s="68"/>
      <c r="K20" s="37" t="s">
        <v>1105</v>
      </c>
      <c r="L20" s="69"/>
    </row>
    <row r="21" spans="2:12" s="23" customFormat="1" ht="12.75">
      <c r="B21" s="37">
        <v>6</v>
      </c>
      <c r="C21" s="71" t="s">
        <v>1012</v>
      </c>
      <c r="D21" s="37" t="s">
        <v>1070</v>
      </c>
      <c r="E21" s="44" t="s">
        <v>276</v>
      </c>
      <c r="F21" s="44">
        <v>98.59</v>
      </c>
      <c r="G21" s="44">
        <v>119.29</v>
      </c>
      <c r="H21" s="51" t="s">
        <v>275</v>
      </c>
      <c r="I21" s="45">
        <v>42019</v>
      </c>
      <c r="J21" s="68"/>
      <c r="K21" s="37" t="s">
        <v>1107</v>
      </c>
      <c r="L21" s="69"/>
    </row>
    <row r="22" spans="2:12" s="23" customFormat="1" ht="12.75">
      <c r="B22" s="37">
        <v>7</v>
      </c>
      <c r="C22" s="71" t="s">
        <v>243</v>
      </c>
      <c r="D22" s="37" t="s">
        <v>248</v>
      </c>
      <c r="E22" s="44" t="s">
        <v>232</v>
      </c>
      <c r="F22" s="44">
        <v>135.12</v>
      </c>
      <c r="G22" s="44">
        <v>163.5</v>
      </c>
      <c r="H22" s="51" t="s">
        <v>277</v>
      </c>
      <c r="I22" s="45">
        <v>42019</v>
      </c>
      <c r="J22" s="68"/>
      <c r="K22" s="37" t="s">
        <v>1105</v>
      </c>
      <c r="L22" s="69"/>
    </row>
    <row r="23" spans="2:12" s="23" customFormat="1" ht="12.75">
      <c r="B23" s="37">
        <v>8</v>
      </c>
      <c r="C23" s="70" t="s">
        <v>109</v>
      </c>
      <c r="D23" s="37" t="s">
        <v>76</v>
      </c>
      <c r="E23" s="44" t="s">
        <v>176</v>
      </c>
      <c r="F23" s="44">
        <v>41.58</v>
      </c>
      <c r="G23" s="44">
        <v>50.31</v>
      </c>
      <c r="H23" s="51" t="s">
        <v>281</v>
      </c>
      <c r="I23" s="45">
        <v>42020</v>
      </c>
      <c r="J23" s="68"/>
      <c r="K23" s="37" t="s">
        <v>1105</v>
      </c>
      <c r="L23" s="69"/>
    </row>
    <row r="24" spans="2:12" s="23" customFormat="1" ht="12.75">
      <c r="B24" s="37">
        <v>9</v>
      </c>
      <c r="C24" s="70" t="s">
        <v>220</v>
      </c>
      <c r="D24" s="37" t="s">
        <v>221</v>
      </c>
      <c r="E24" s="44" t="s">
        <v>178</v>
      </c>
      <c r="F24" s="44">
        <v>65</v>
      </c>
      <c r="G24" s="44">
        <v>78.65</v>
      </c>
      <c r="H24" s="51" t="s">
        <v>282</v>
      </c>
      <c r="I24" s="45">
        <v>42011</v>
      </c>
      <c r="J24" s="68"/>
      <c r="K24" s="37" t="s">
        <v>1105</v>
      </c>
      <c r="L24" s="69"/>
    </row>
    <row r="25" spans="2:12" s="23" customFormat="1" ht="12.75">
      <c r="B25" s="37">
        <v>10</v>
      </c>
      <c r="C25" s="70" t="s">
        <v>77</v>
      </c>
      <c r="D25" s="37" t="s">
        <v>111</v>
      </c>
      <c r="E25" s="44" t="s">
        <v>58</v>
      </c>
      <c r="F25" s="44">
        <v>3.48</v>
      </c>
      <c r="G25" s="44">
        <v>4.21</v>
      </c>
      <c r="H25" s="51" t="s">
        <v>283</v>
      </c>
      <c r="I25" s="45">
        <v>42024</v>
      </c>
      <c r="J25" s="68"/>
      <c r="K25" s="37" t="s">
        <v>1105</v>
      </c>
      <c r="L25" s="69"/>
    </row>
    <row r="26" spans="2:12" s="23" customFormat="1" ht="12.75">
      <c r="B26" s="37">
        <v>11</v>
      </c>
      <c r="C26" s="70" t="s">
        <v>31</v>
      </c>
      <c r="D26" s="37" t="s">
        <v>93</v>
      </c>
      <c r="E26" s="44" t="s">
        <v>52</v>
      </c>
      <c r="F26" s="44">
        <v>26.88</v>
      </c>
      <c r="G26" s="44">
        <v>32.54</v>
      </c>
      <c r="H26" s="51" t="s">
        <v>286</v>
      </c>
      <c r="I26" s="45">
        <v>42025</v>
      </c>
      <c r="J26" s="68"/>
      <c r="K26" s="37" t="s">
        <v>1105</v>
      </c>
      <c r="L26" s="69"/>
    </row>
    <row r="27" spans="2:12" s="23" customFormat="1" ht="12.75">
      <c r="B27" s="37">
        <v>12</v>
      </c>
      <c r="C27" s="70" t="s">
        <v>95</v>
      </c>
      <c r="D27" s="37" t="s">
        <v>110</v>
      </c>
      <c r="E27" s="44" t="s">
        <v>101</v>
      </c>
      <c r="F27" s="44">
        <v>45.53</v>
      </c>
      <c r="G27" s="44">
        <v>55.09</v>
      </c>
      <c r="H27" s="51" t="s">
        <v>287</v>
      </c>
      <c r="I27" s="45">
        <v>42026</v>
      </c>
      <c r="J27" s="68"/>
      <c r="K27" s="37" t="s">
        <v>1105</v>
      </c>
      <c r="L27" s="69"/>
    </row>
    <row r="28" spans="2:12" s="23" customFormat="1" ht="12.75">
      <c r="B28" s="37">
        <v>13</v>
      </c>
      <c r="C28" s="71" t="s">
        <v>1013</v>
      </c>
      <c r="D28" s="37" t="s">
        <v>1113</v>
      </c>
      <c r="E28" s="44" t="s">
        <v>290</v>
      </c>
      <c r="F28" s="44">
        <v>57.02</v>
      </c>
      <c r="G28" s="44">
        <v>69</v>
      </c>
      <c r="H28" s="51" t="s">
        <v>289</v>
      </c>
      <c r="I28" s="45">
        <v>42027</v>
      </c>
      <c r="J28" s="68"/>
      <c r="K28" s="37" t="s">
        <v>1105</v>
      </c>
      <c r="L28" s="69"/>
    </row>
    <row r="29" spans="2:12" s="23" customFormat="1" ht="12.75">
      <c r="B29" s="37">
        <v>14</v>
      </c>
      <c r="C29" s="71" t="s">
        <v>1014</v>
      </c>
      <c r="D29" s="37" t="s">
        <v>1060</v>
      </c>
      <c r="E29" s="44" t="s">
        <v>293</v>
      </c>
      <c r="F29" s="44">
        <v>270.9</v>
      </c>
      <c r="G29" s="44">
        <v>327.79</v>
      </c>
      <c r="H29" s="51" t="s">
        <v>292</v>
      </c>
      <c r="I29" s="45">
        <v>42031</v>
      </c>
      <c r="J29" s="68"/>
      <c r="K29" s="37" t="s">
        <v>1105</v>
      </c>
      <c r="L29" s="69"/>
    </row>
    <row r="30" spans="2:12" s="23" customFormat="1" ht="12.75">
      <c r="B30" s="37">
        <v>15</v>
      </c>
      <c r="C30" s="70" t="s">
        <v>31</v>
      </c>
      <c r="D30" s="37" t="s">
        <v>99</v>
      </c>
      <c r="E30" s="44" t="s">
        <v>136</v>
      </c>
      <c r="F30" s="44">
        <v>243.6</v>
      </c>
      <c r="G30" s="44">
        <v>294.76</v>
      </c>
      <c r="H30" s="51" t="s">
        <v>294</v>
      </c>
      <c r="I30" s="45">
        <v>42032</v>
      </c>
      <c r="J30" s="68"/>
      <c r="K30" s="37" t="s">
        <v>1105</v>
      </c>
      <c r="L30" s="69"/>
    </row>
    <row r="31" spans="2:12" s="23" customFormat="1" ht="12.75">
      <c r="B31" s="37">
        <v>16</v>
      </c>
      <c r="C31" s="70" t="s">
        <v>31</v>
      </c>
      <c r="D31" s="37" t="s">
        <v>93</v>
      </c>
      <c r="E31" s="44" t="s">
        <v>52</v>
      </c>
      <c r="F31" s="44">
        <v>7.01</v>
      </c>
      <c r="G31" s="44">
        <v>8.48</v>
      </c>
      <c r="H31" s="51" t="s">
        <v>295</v>
      </c>
      <c r="I31" s="45">
        <v>42032</v>
      </c>
      <c r="J31" s="68"/>
      <c r="K31" s="37" t="s">
        <v>1105</v>
      </c>
      <c r="L31" s="69"/>
    </row>
    <row r="32" spans="2:12" s="23" customFormat="1" ht="12.75">
      <c r="B32" s="37">
        <v>17</v>
      </c>
      <c r="C32" s="70" t="s">
        <v>61</v>
      </c>
      <c r="D32" s="37" t="s">
        <v>91</v>
      </c>
      <c r="E32" s="44" t="s">
        <v>160</v>
      </c>
      <c r="F32" s="44">
        <v>39.94</v>
      </c>
      <c r="G32" s="44">
        <v>48.33</v>
      </c>
      <c r="H32" s="51" t="s">
        <v>296</v>
      </c>
      <c r="I32" s="45">
        <v>42032</v>
      </c>
      <c r="J32" s="68"/>
      <c r="K32" s="37" t="s">
        <v>1105</v>
      </c>
      <c r="L32" s="69"/>
    </row>
    <row r="33" spans="2:12" s="23" customFormat="1" ht="12.75">
      <c r="B33" s="37">
        <v>18</v>
      </c>
      <c r="C33" s="70" t="s">
        <v>31</v>
      </c>
      <c r="D33" s="37" t="s">
        <v>93</v>
      </c>
      <c r="E33" s="44" t="s">
        <v>52</v>
      </c>
      <c r="F33" s="44">
        <v>145.36</v>
      </c>
      <c r="G33" s="44">
        <v>175.89</v>
      </c>
      <c r="H33" s="51" t="s">
        <v>297</v>
      </c>
      <c r="I33" s="45">
        <v>42033</v>
      </c>
      <c r="J33" s="68"/>
      <c r="K33" s="37" t="s">
        <v>1105</v>
      </c>
      <c r="L33" s="69"/>
    </row>
    <row r="34" spans="2:12" s="23" customFormat="1" ht="12.75">
      <c r="B34" s="37">
        <v>19</v>
      </c>
      <c r="C34" s="70" t="s">
        <v>31</v>
      </c>
      <c r="D34" s="37" t="s">
        <v>93</v>
      </c>
      <c r="E34" s="44" t="s">
        <v>83</v>
      </c>
      <c r="F34" s="44">
        <v>20.09</v>
      </c>
      <c r="G34" s="44">
        <v>24.31</v>
      </c>
      <c r="H34" s="51" t="s">
        <v>300</v>
      </c>
      <c r="I34" s="45">
        <v>42033</v>
      </c>
      <c r="J34" s="68"/>
      <c r="K34" s="37" t="s">
        <v>1105</v>
      </c>
      <c r="L34" s="69"/>
    </row>
    <row r="35" spans="2:12" s="23" customFormat="1" ht="12.75">
      <c r="B35" s="37">
        <v>20</v>
      </c>
      <c r="C35" s="70" t="s">
        <v>234</v>
      </c>
      <c r="D35" s="37" t="s">
        <v>223</v>
      </c>
      <c r="E35" s="44" t="s">
        <v>141</v>
      </c>
      <c r="F35" s="44">
        <v>53</v>
      </c>
      <c r="G35" s="44">
        <v>64.13</v>
      </c>
      <c r="H35" s="51" t="s">
        <v>301</v>
      </c>
      <c r="I35" s="45">
        <v>42033</v>
      </c>
      <c r="J35" s="68"/>
      <c r="K35" s="37" t="s">
        <v>1105</v>
      </c>
      <c r="L35" s="69"/>
    </row>
    <row r="36" spans="2:12" s="23" customFormat="1" ht="12.75">
      <c r="B36" s="37">
        <v>21</v>
      </c>
      <c r="C36" s="70" t="s">
        <v>61</v>
      </c>
      <c r="D36" s="37" t="s">
        <v>91</v>
      </c>
      <c r="E36" s="44" t="s">
        <v>160</v>
      </c>
      <c r="F36" s="44">
        <v>139.33</v>
      </c>
      <c r="G36" s="44">
        <v>168.59</v>
      </c>
      <c r="H36" s="51" t="s">
        <v>303</v>
      </c>
      <c r="I36" s="45">
        <v>42033</v>
      </c>
      <c r="J36" s="68"/>
      <c r="K36" s="37" t="s">
        <v>1105</v>
      </c>
      <c r="L36" s="69"/>
    </row>
    <row r="37" spans="2:12" s="23" customFormat="1" ht="12.75">
      <c r="B37" s="37">
        <v>22</v>
      </c>
      <c r="C37" s="70" t="s">
        <v>61</v>
      </c>
      <c r="D37" s="37" t="s">
        <v>91</v>
      </c>
      <c r="E37" s="44" t="s">
        <v>160</v>
      </c>
      <c r="F37" s="44">
        <v>49.22</v>
      </c>
      <c r="G37" s="44">
        <v>59.56</v>
      </c>
      <c r="H37" s="51" t="s">
        <v>304</v>
      </c>
      <c r="I37" s="45">
        <v>42033</v>
      </c>
      <c r="J37" s="68"/>
      <c r="K37" s="37" t="s">
        <v>1105</v>
      </c>
      <c r="L37" s="69"/>
    </row>
    <row r="38" spans="2:12" s="23" customFormat="1" ht="12.75">
      <c r="B38" s="37">
        <v>23</v>
      </c>
      <c r="C38" s="70" t="s">
        <v>31</v>
      </c>
      <c r="D38" s="37" t="s">
        <v>93</v>
      </c>
      <c r="E38" s="44" t="s">
        <v>180</v>
      </c>
      <c r="F38" s="44">
        <v>39</v>
      </c>
      <c r="G38" s="44">
        <v>47.19</v>
      </c>
      <c r="H38" s="51" t="s">
        <v>305</v>
      </c>
      <c r="I38" s="45">
        <v>42033</v>
      </c>
      <c r="J38" s="68"/>
      <c r="K38" s="37" t="s">
        <v>1105</v>
      </c>
      <c r="L38" s="69"/>
    </row>
    <row r="39" spans="2:12" s="23" customFormat="1" ht="12.75">
      <c r="B39" s="37">
        <v>24</v>
      </c>
      <c r="C39" s="71" t="s">
        <v>240</v>
      </c>
      <c r="D39" s="37">
        <v>34927100</v>
      </c>
      <c r="E39" s="44" t="s">
        <v>133</v>
      </c>
      <c r="F39" s="44">
        <v>42.98</v>
      </c>
      <c r="G39" s="44">
        <v>52.01</v>
      </c>
      <c r="H39" s="51" t="s">
        <v>306</v>
      </c>
      <c r="I39" s="45">
        <v>42033</v>
      </c>
      <c r="J39" s="68"/>
      <c r="K39" s="37" t="s">
        <v>1105</v>
      </c>
      <c r="L39" s="69"/>
    </row>
    <row r="40" spans="2:12" s="23" customFormat="1" ht="12.75">
      <c r="B40" s="37">
        <v>25</v>
      </c>
      <c r="C40" s="66" t="s">
        <v>214</v>
      </c>
      <c r="D40" s="37" t="s">
        <v>36</v>
      </c>
      <c r="E40" s="44" t="s">
        <v>182</v>
      </c>
      <c r="F40" s="44">
        <v>78.09</v>
      </c>
      <c r="G40" s="44">
        <v>94.49</v>
      </c>
      <c r="H40" s="51" t="s">
        <v>307</v>
      </c>
      <c r="I40" s="45">
        <v>42033</v>
      </c>
      <c r="J40" s="68"/>
      <c r="K40" s="37" t="s">
        <v>1105</v>
      </c>
      <c r="L40" s="69"/>
    </row>
    <row r="41" spans="2:12" s="23" customFormat="1" ht="12.75">
      <c r="B41" s="37">
        <v>26</v>
      </c>
      <c r="C41" s="70" t="s">
        <v>30</v>
      </c>
      <c r="D41" s="37" t="s">
        <v>114</v>
      </c>
      <c r="E41" s="44" t="s">
        <v>68</v>
      </c>
      <c r="F41" s="44">
        <v>381.28</v>
      </c>
      <c r="G41" s="44">
        <v>461.35</v>
      </c>
      <c r="H41" s="51" t="s">
        <v>308</v>
      </c>
      <c r="I41" s="45">
        <v>42034</v>
      </c>
      <c r="J41" s="68"/>
      <c r="K41" s="37" t="s">
        <v>1105</v>
      </c>
      <c r="L41" s="69"/>
    </row>
    <row r="42" spans="2:12" s="23" customFormat="1" ht="12.75">
      <c r="B42" s="37">
        <v>27</v>
      </c>
      <c r="C42" s="70" t="s">
        <v>48</v>
      </c>
      <c r="D42" s="37" t="s">
        <v>37</v>
      </c>
      <c r="E42" s="44" t="s">
        <v>145</v>
      </c>
      <c r="F42" s="44">
        <v>62.69</v>
      </c>
      <c r="G42" s="44">
        <v>75.85</v>
      </c>
      <c r="H42" s="51" t="s">
        <v>312</v>
      </c>
      <c r="I42" s="45">
        <v>42034</v>
      </c>
      <c r="J42" s="68"/>
      <c r="K42" s="37" t="s">
        <v>1105</v>
      </c>
      <c r="L42" s="69"/>
    </row>
    <row r="43" spans="2:12" s="23" customFormat="1" ht="12.75">
      <c r="B43" s="37">
        <v>28</v>
      </c>
      <c r="C43" s="70" t="s">
        <v>34</v>
      </c>
      <c r="D43" s="37" t="s">
        <v>39</v>
      </c>
      <c r="E43" s="44" t="s">
        <v>192</v>
      </c>
      <c r="F43" s="74">
        <v>1464.64</v>
      </c>
      <c r="G43" s="74">
        <v>1769.66</v>
      </c>
      <c r="H43" s="51" t="s">
        <v>313</v>
      </c>
      <c r="I43" s="45">
        <v>42034</v>
      </c>
      <c r="J43" s="68"/>
      <c r="K43" s="37" t="s">
        <v>1105</v>
      </c>
      <c r="L43" s="69"/>
    </row>
    <row r="44" spans="2:12" s="23" customFormat="1" ht="12.75">
      <c r="B44" s="37">
        <v>29</v>
      </c>
      <c r="C44" s="70" t="s">
        <v>31</v>
      </c>
      <c r="D44" s="37" t="s">
        <v>93</v>
      </c>
      <c r="E44" s="44" t="s">
        <v>167</v>
      </c>
      <c r="F44" s="44">
        <v>3.69</v>
      </c>
      <c r="G44" s="44">
        <v>4.47</v>
      </c>
      <c r="H44" s="51" t="s">
        <v>315</v>
      </c>
      <c r="I44" s="45">
        <v>42034</v>
      </c>
      <c r="J44" s="68"/>
      <c r="K44" s="37" t="s">
        <v>1105</v>
      </c>
      <c r="L44" s="69"/>
    </row>
    <row r="45" spans="2:12" s="23" customFormat="1" ht="12.75">
      <c r="B45" s="37">
        <v>30</v>
      </c>
      <c r="C45" s="70" t="s">
        <v>31</v>
      </c>
      <c r="D45" s="37" t="s">
        <v>93</v>
      </c>
      <c r="E45" s="44" t="s">
        <v>167</v>
      </c>
      <c r="F45" s="44">
        <v>29.07</v>
      </c>
      <c r="G45" s="44">
        <v>35.17</v>
      </c>
      <c r="H45" s="51" t="s">
        <v>316</v>
      </c>
      <c r="I45" s="45">
        <v>42034</v>
      </c>
      <c r="J45" s="68"/>
      <c r="K45" s="37" t="s">
        <v>1105</v>
      </c>
      <c r="L45" s="69"/>
    </row>
    <row r="46" spans="2:12" s="23" customFormat="1" ht="12.75">
      <c r="B46" s="37">
        <v>31</v>
      </c>
      <c r="C46" s="70" t="s">
        <v>31</v>
      </c>
      <c r="D46" s="37" t="s">
        <v>93</v>
      </c>
      <c r="E46" s="44" t="s">
        <v>167</v>
      </c>
      <c r="F46" s="44">
        <v>26.02</v>
      </c>
      <c r="G46" s="44">
        <v>31.48</v>
      </c>
      <c r="H46" s="51" t="s">
        <v>317</v>
      </c>
      <c r="I46" s="45">
        <v>42034</v>
      </c>
      <c r="J46" s="68"/>
      <c r="K46" s="37" t="s">
        <v>1105</v>
      </c>
      <c r="L46" s="69"/>
    </row>
    <row r="47" spans="2:12" s="23" customFormat="1" ht="12.75">
      <c r="B47" s="37">
        <v>34</v>
      </c>
      <c r="C47" s="42" t="s">
        <v>262</v>
      </c>
      <c r="D47" s="37" t="s">
        <v>257</v>
      </c>
      <c r="E47" s="44" t="s">
        <v>225</v>
      </c>
      <c r="F47" s="74">
        <v>4281.51</v>
      </c>
      <c r="G47" s="74">
        <v>5180.63</v>
      </c>
      <c r="H47" s="51" t="s">
        <v>324</v>
      </c>
      <c r="I47" s="45">
        <v>42034</v>
      </c>
      <c r="J47" s="68"/>
      <c r="K47" s="37" t="s">
        <v>1105</v>
      </c>
      <c r="L47" s="69"/>
    </row>
    <row r="48" spans="2:12" s="23" customFormat="1" ht="12.75">
      <c r="B48" s="37"/>
      <c r="C48" s="42"/>
      <c r="D48" s="37"/>
      <c r="E48" s="76" t="s">
        <v>1129</v>
      </c>
      <c r="F48" s="77">
        <f>SUM(F16:F47)</f>
        <v>8347.800000000001</v>
      </c>
      <c r="G48" s="77">
        <f>SUM(G16:G47)</f>
        <v>10098.33</v>
      </c>
      <c r="H48" s="51"/>
      <c r="I48" s="45"/>
      <c r="J48" s="68"/>
      <c r="K48" s="37"/>
      <c r="L48" s="69"/>
    </row>
    <row r="49" spans="2:12" s="23" customFormat="1" ht="12.75">
      <c r="B49" s="109" t="s">
        <v>43</v>
      </c>
      <c r="C49" s="110"/>
      <c r="D49" s="110"/>
      <c r="E49" s="110"/>
      <c r="F49" s="110"/>
      <c r="G49" s="110"/>
      <c r="H49" s="110"/>
      <c r="I49" s="110"/>
      <c r="J49" s="110"/>
      <c r="K49" s="111"/>
      <c r="L49" s="69"/>
    </row>
    <row r="50" spans="2:16" ht="15" customHeight="1">
      <c r="B50" s="37">
        <v>1</v>
      </c>
      <c r="C50" s="70" t="s">
        <v>31</v>
      </c>
      <c r="D50" s="37" t="s">
        <v>93</v>
      </c>
      <c r="E50" s="44" t="s">
        <v>52</v>
      </c>
      <c r="F50" s="44">
        <v>42.54</v>
      </c>
      <c r="G50" s="44">
        <v>51.47</v>
      </c>
      <c r="H50" s="51" t="s">
        <v>329</v>
      </c>
      <c r="I50" s="45">
        <v>42039</v>
      </c>
      <c r="J50" s="78"/>
      <c r="K50" s="37" t="s">
        <v>1105</v>
      </c>
      <c r="L50" s="69"/>
      <c r="N50" s="15"/>
      <c r="O50" s="15"/>
      <c r="P50" s="15"/>
    </row>
    <row r="51" spans="2:16" ht="15" customHeight="1">
      <c r="B51" s="37">
        <v>2</v>
      </c>
      <c r="C51" s="70" t="s">
        <v>95</v>
      </c>
      <c r="D51" s="37" t="s">
        <v>110</v>
      </c>
      <c r="E51" s="44" t="s">
        <v>331</v>
      </c>
      <c r="F51" s="74">
        <v>1394</v>
      </c>
      <c r="G51" s="74">
        <v>1686.74</v>
      </c>
      <c r="H51" s="51" t="s">
        <v>330</v>
      </c>
      <c r="I51" s="45">
        <v>42041</v>
      </c>
      <c r="J51" s="78"/>
      <c r="K51" s="37" t="s">
        <v>1105</v>
      </c>
      <c r="L51" s="69"/>
      <c r="N51" s="15"/>
      <c r="O51" s="15"/>
      <c r="P51" s="15"/>
    </row>
    <row r="52" spans="2:16" ht="15" customHeight="1">
      <c r="B52" s="37">
        <v>3</v>
      </c>
      <c r="C52" s="70" t="s">
        <v>78</v>
      </c>
      <c r="D52" s="37" t="s">
        <v>92</v>
      </c>
      <c r="E52" s="44" t="s">
        <v>44</v>
      </c>
      <c r="F52" s="74">
        <v>1558.72</v>
      </c>
      <c r="G52" s="74">
        <v>1886.05</v>
      </c>
      <c r="H52" s="51" t="s">
        <v>332</v>
      </c>
      <c r="I52" s="45">
        <v>42044</v>
      </c>
      <c r="J52" s="78"/>
      <c r="K52" s="37" t="s">
        <v>1105</v>
      </c>
      <c r="L52" s="69"/>
      <c r="N52" s="15"/>
      <c r="O52" s="15"/>
      <c r="P52" s="15"/>
    </row>
    <row r="53" spans="2:16" ht="15" customHeight="1">
      <c r="B53" s="37">
        <v>4</v>
      </c>
      <c r="C53" s="70" t="s">
        <v>31</v>
      </c>
      <c r="D53" s="37" t="s">
        <v>99</v>
      </c>
      <c r="E53" s="44" t="s">
        <v>136</v>
      </c>
      <c r="F53" s="44">
        <v>494.95</v>
      </c>
      <c r="G53" s="44">
        <v>598.89</v>
      </c>
      <c r="H53" s="51" t="s">
        <v>337</v>
      </c>
      <c r="I53" s="45">
        <v>42044</v>
      </c>
      <c r="J53" s="78"/>
      <c r="K53" s="37" t="s">
        <v>1105</v>
      </c>
      <c r="L53" s="69"/>
      <c r="N53" s="15"/>
      <c r="O53" s="15"/>
      <c r="P53" s="15"/>
    </row>
    <row r="54" spans="2:16" ht="15" customHeight="1">
      <c r="B54" s="37">
        <v>5</v>
      </c>
      <c r="C54" s="70" t="s">
        <v>31</v>
      </c>
      <c r="D54" s="37" t="s">
        <v>93</v>
      </c>
      <c r="E54" s="44" t="s">
        <v>46</v>
      </c>
      <c r="F54" s="44">
        <v>229.92</v>
      </c>
      <c r="G54" s="44">
        <v>278.2</v>
      </c>
      <c r="H54" s="51" t="s">
        <v>338</v>
      </c>
      <c r="I54" s="45">
        <v>42045</v>
      </c>
      <c r="J54" s="78"/>
      <c r="K54" s="37" t="s">
        <v>1105</v>
      </c>
      <c r="L54" s="69"/>
      <c r="N54" s="15"/>
      <c r="O54" s="15"/>
      <c r="P54" s="15"/>
    </row>
    <row r="55" spans="2:16" ht="15" customHeight="1">
      <c r="B55" s="37">
        <v>6</v>
      </c>
      <c r="C55" s="70" t="s">
        <v>31</v>
      </c>
      <c r="D55" s="37" t="s">
        <v>93</v>
      </c>
      <c r="E55" s="44" t="s">
        <v>52</v>
      </c>
      <c r="F55" s="44">
        <v>23.37</v>
      </c>
      <c r="G55" s="44">
        <v>28.28</v>
      </c>
      <c r="H55" s="51" t="s">
        <v>339</v>
      </c>
      <c r="I55" s="45">
        <v>42046</v>
      </c>
      <c r="J55" s="78"/>
      <c r="K55" s="37" t="s">
        <v>1105</v>
      </c>
      <c r="L55" s="69"/>
      <c r="N55" s="15"/>
      <c r="O55" s="15"/>
      <c r="P55" s="15"/>
    </row>
    <row r="56" spans="2:16" ht="15" customHeight="1">
      <c r="B56" s="37">
        <v>7</v>
      </c>
      <c r="C56" s="70" t="s">
        <v>31</v>
      </c>
      <c r="D56" s="37" t="s">
        <v>93</v>
      </c>
      <c r="E56" s="44" t="s">
        <v>341</v>
      </c>
      <c r="F56" s="44">
        <v>35.46</v>
      </c>
      <c r="G56" s="44">
        <v>42.91</v>
      </c>
      <c r="H56" s="51" t="s">
        <v>340</v>
      </c>
      <c r="I56" s="45">
        <v>42047</v>
      </c>
      <c r="J56" s="78"/>
      <c r="K56" s="37" t="s">
        <v>1105</v>
      </c>
      <c r="L56" s="69"/>
      <c r="N56" s="15"/>
      <c r="O56" s="15"/>
      <c r="P56" s="15"/>
    </row>
    <row r="57" spans="2:16" ht="15" customHeight="1">
      <c r="B57" s="37">
        <v>8</v>
      </c>
      <c r="C57" s="70" t="s">
        <v>61</v>
      </c>
      <c r="D57" s="37" t="s">
        <v>91</v>
      </c>
      <c r="E57" s="75" t="s">
        <v>189</v>
      </c>
      <c r="F57" s="44">
        <v>20</v>
      </c>
      <c r="G57" s="44">
        <v>20</v>
      </c>
      <c r="H57" s="51" t="s">
        <v>342</v>
      </c>
      <c r="I57" s="45">
        <v>42047</v>
      </c>
      <c r="J57" s="78"/>
      <c r="K57" s="37" t="s">
        <v>1105</v>
      </c>
      <c r="L57" s="69"/>
      <c r="N57" s="15"/>
      <c r="O57" s="15"/>
      <c r="P57" s="15"/>
    </row>
    <row r="58" spans="2:16" ht="15" customHeight="1">
      <c r="B58" s="37">
        <v>9</v>
      </c>
      <c r="C58" s="70" t="s">
        <v>31</v>
      </c>
      <c r="D58" s="37" t="s">
        <v>93</v>
      </c>
      <c r="E58" s="75" t="s">
        <v>52</v>
      </c>
      <c r="F58" s="44">
        <v>63.52</v>
      </c>
      <c r="G58" s="44">
        <v>76.83</v>
      </c>
      <c r="H58" s="51" t="s">
        <v>343</v>
      </c>
      <c r="I58" s="45">
        <v>42053</v>
      </c>
      <c r="J58" s="78"/>
      <c r="K58" s="37" t="s">
        <v>1105</v>
      </c>
      <c r="L58" s="69"/>
      <c r="N58" s="15"/>
      <c r="O58" s="15"/>
      <c r="P58" s="15"/>
    </row>
    <row r="59" spans="2:16" ht="15" customHeight="1">
      <c r="B59" s="37">
        <v>10</v>
      </c>
      <c r="C59" s="70" t="s">
        <v>31</v>
      </c>
      <c r="D59" s="37" t="s">
        <v>93</v>
      </c>
      <c r="E59" s="44" t="s">
        <v>52</v>
      </c>
      <c r="F59" s="44">
        <v>17.68</v>
      </c>
      <c r="G59" s="44">
        <v>21.39</v>
      </c>
      <c r="H59" s="51" t="s">
        <v>344</v>
      </c>
      <c r="I59" s="45">
        <v>42053</v>
      </c>
      <c r="J59" s="78"/>
      <c r="K59" s="37" t="s">
        <v>1105</v>
      </c>
      <c r="L59" s="69"/>
      <c r="N59" s="15"/>
      <c r="O59" s="15"/>
      <c r="P59" s="15"/>
    </row>
    <row r="60" spans="2:16" ht="15" customHeight="1">
      <c r="B60" s="37">
        <v>11</v>
      </c>
      <c r="C60" s="71" t="s">
        <v>77</v>
      </c>
      <c r="D60" s="37" t="s">
        <v>111</v>
      </c>
      <c r="E60" s="44" t="s">
        <v>346</v>
      </c>
      <c r="F60" s="44">
        <v>273.59</v>
      </c>
      <c r="G60" s="44">
        <v>331.04</v>
      </c>
      <c r="H60" s="51" t="s">
        <v>345</v>
      </c>
      <c r="I60" s="45">
        <v>42054</v>
      </c>
      <c r="J60" s="78"/>
      <c r="K60" s="37" t="s">
        <v>1105</v>
      </c>
      <c r="L60" s="69"/>
      <c r="N60" s="15"/>
      <c r="O60" s="15"/>
      <c r="P60" s="15"/>
    </row>
    <row r="61" spans="2:16" ht="15" customHeight="1">
      <c r="B61" s="37">
        <v>12</v>
      </c>
      <c r="C61" s="70" t="s">
        <v>31</v>
      </c>
      <c r="D61" s="37" t="s">
        <v>99</v>
      </c>
      <c r="E61" s="44" t="s">
        <v>136</v>
      </c>
      <c r="F61" s="44">
        <v>185.43</v>
      </c>
      <c r="G61" s="44">
        <v>224.37</v>
      </c>
      <c r="H61" s="51" t="s">
        <v>347</v>
      </c>
      <c r="I61" s="45">
        <v>42055</v>
      </c>
      <c r="J61" s="78"/>
      <c r="K61" s="37" t="s">
        <v>1105</v>
      </c>
      <c r="L61" s="69"/>
      <c r="N61" s="15"/>
      <c r="O61" s="15"/>
      <c r="P61" s="15"/>
    </row>
    <row r="62" spans="2:16" ht="15" customHeight="1">
      <c r="B62" s="37">
        <v>13</v>
      </c>
      <c r="C62" s="70" t="s">
        <v>95</v>
      </c>
      <c r="D62" s="37" t="s">
        <v>110</v>
      </c>
      <c r="E62" s="44" t="s">
        <v>331</v>
      </c>
      <c r="F62" s="44">
        <v>40</v>
      </c>
      <c r="G62" s="44">
        <v>48.4</v>
      </c>
      <c r="H62" s="51" t="s">
        <v>348</v>
      </c>
      <c r="I62" s="45">
        <v>42058</v>
      </c>
      <c r="J62" s="78"/>
      <c r="K62" s="37" t="s">
        <v>1105</v>
      </c>
      <c r="L62" s="69"/>
      <c r="N62" s="15"/>
      <c r="O62" s="15"/>
      <c r="P62" s="15"/>
    </row>
    <row r="63" spans="2:16" ht="15" customHeight="1">
      <c r="B63" s="37">
        <v>14</v>
      </c>
      <c r="C63" s="70" t="s">
        <v>31</v>
      </c>
      <c r="D63" s="37" t="s">
        <v>93</v>
      </c>
      <c r="E63" s="44" t="s">
        <v>52</v>
      </c>
      <c r="F63" s="44">
        <v>8.81</v>
      </c>
      <c r="G63" s="44">
        <v>10.65</v>
      </c>
      <c r="H63" s="51" t="s">
        <v>351</v>
      </c>
      <c r="I63" s="45">
        <v>42060</v>
      </c>
      <c r="J63" s="78"/>
      <c r="K63" s="37" t="s">
        <v>1105</v>
      </c>
      <c r="L63" s="69"/>
      <c r="N63" s="15"/>
      <c r="O63" s="15"/>
      <c r="P63" s="15"/>
    </row>
    <row r="64" spans="2:16" ht="15" customHeight="1">
      <c r="B64" s="37">
        <v>15</v>
      </c>
      <c r="C64" s="70" t="s">
        <v>31</v>
      </c>
      <c r="D64" s="37" t="s">
        <v>93</v>
      </c>
      <c r="E64" s="44" t="s">
        <v>46</v>
      </c>
      <c r="F64" s="44">
        <v>46.25</v>
      </c>
      <c r="G64" s="44">
        <v>55.96</v>
      </c>
      <c r="H64" s="51" t="s">
        <v>353</v>
      </c>
      <c r="I64" s="45">
        <v>42061</v>
      </c>
      <c r="J64" s="78"/>
      <c r="K64" s="37" t="s">
        <v>1105</v>
      </c>
      <c r="L64" s="69"/>
      <c r="N64" s="15"/>
      <c r="O64" s="15"/>
      <c r="P64" s="15"/>
    </row>
    <row r="65" spans="2:16" ht="15" customHeight="1">
      <c r="B65" s="37">
        <v>16</v>
      </c>
      <c r="C65" s="70" t="s">
        <v>128</v>
      </c>
      <c r="D65" s="88" t="s">
        <v>151</v>
      </c>
      <c r="E65" s="44" t="s">
        <v>129</v>
      </c>
      <c r="F65" s="44">
        <v>592.56</v>
      </c>
      <c r="G65" s="44">
        <v>717</v>
      </c>
      <c r="H65" s="51" t="s">
        <v>354</v>
      </c>
      <c r="I65" s="45">
        <v>42061</v>
      </c>
      <c r="J65" s="78"/>
      <c r="K65" s="37" t="s">
        <v>1105</v>
      </c>
      <c r="L65" s="69"/>
      <c r="N65" s="15"/>
      <c r="O65" s="15"/>
      <c r="P65" s="15"/>
    </row>
    <row r="66" spans="2:16" ht="15" customHeight="1">
      <c r="B66" s="37">
        <v>17</v>
      </c>
      <c r="C66" s="70" t="s">
        <v>30</v>
      </c>
      <c r="D66" s="37" t="s">
        <v>114</v>
      </c>
      <c r="E66" s="44" t="s">
        <v>68</v>
      </c>
      <c r="F66" s="44">
        <v>67.59</v>
      </c>
      <c r="G66" s="44">
        <v>81.78</v>
      </c>
      <c r="H66" s="51" t="s">
        <v>355</v>
      </c>
      <c r="I66" s="45">
        <v>42061</v>
      </c>
      <c r="J66" s="78"/>
      <c r="K66" s="37" t="s">
        <v>1105</v>
      </c>
      <c r="L66" s="69"/>
      <c r="N66" s="15"/>
      <c r="O66" s="15"/>
      <c r="P66" s="15"/>
    </row>
    <row r="67" spans="2:16" ht="15" customHeight="1">
      <c r="B67" s="37">
        <v>18</v>
      </c>
      <c r="C67" s="70" t="s">
        <v>31</v>
      </c>
      <c r="D67" s="37" t="s">
        <v>93</v>
      </c>
      <c r="E67" s="44" t="s">
        <v>52</v>
      </c>
      <c r="F67" s="44">
        <v>51.04</v>
      </c>
      <c r="G67" s="44">
        <v>61.76</v>
      </c>
      <c r="H67" s="51" t="s">
        <v>356</v>
      </c>
      <c r="I67" s="45">
        <v>42062</v>
      </c>
      <c r="J67" s="78"/>
      <c r="K67" s="37" t="s">
        <v>1105</v>
      </c>
      <c r="L67" s="69"/>
      <c r="N67" s="15"/>
      <c r="O67" s="15"/>
      <c r="P67" s="15"/>
    </row>
    <row r="68" spans="2:16" ht="15" customHeight="1">
      <c r="B68" s="37">
        <v>21</v>
      </c>
      <c r="C68" s="70" t="s">
        <v>61</v>
      </c>
      <c r="D68" s="37" t="s">
        <v>91</v>
      </c>
      <c r="E68" s="44" t="s">
        <v>160</v>
      </c>
      <c r="F68" s="44">
        <v>32.61</v>
      </c>
      <c r="G68" s="44">
        <v>39.46</v>
      </c>
      <c r="H68" s="51" t="s">
        <v>360</v>
      </c>
      <c r="I68" s="45">
        <v>42062</v>
      </c>
      <c r="J68" s="78"/>
      <c r="K68" s="37" t="s">
        <v>1105</v>
      </c>
      <c r="L68" s="69"/>
      <c r="N68" s="15"/>
      <c r="O68" s="15"/>
      <c r="P68" s="15"/>
    </row>
    <row r="69" spans="2:16" ht="15" customHeight="1">
      <c r="B69" s="37">
        <v>22</v>
      </c>
      <c r="C69" s="70" t="s">
        <v>31</v>
      </c>
      <c r="D69" s="37" t="s">
        <v>93</v>
      </c>
      <c r="E69" s="44" t="s">
        <v>180</v>
      </c>
      <c r="F69" s="44">
        <v>209.25</v>
      </c>
      <c r="G69" s="44">
        <v>253.2</v>
      </c>
      <c r="H69" s="51" t="s">
        <v>361</v>
      </c>
      <c r="I69" s="45">
        <v>42062</v>
      </c>
      <c r="J69" s="78"/>
      <c r="K69" s="37" t="s">
        <v>1105</v>
      </c>
      <c r="L69" s="69"/>
      <c r="N69" s="15"/>
      <c r="O69" s="15"/>
      <c r="P69" s="15"/>
    </row>
    <row r="70" spans="2:16" ht="15" customHeight="1">
      <c r="B70" s="37">
        <v>23</v>
      </c>
      <c r="C70" s="70" t="s">
        <v>61</v>
      </c>
      <c r="D70" s="37" t="s">
        <v>91</v>
      </c>
      <c r="E70" s="44" t="s">
        <v>160</v>
      </c>
      <c r="F70" s="44">
        <v>56.24</v>
      </c>
      <c r="G70" s="44">
        <v>68.05</v>
      </c>
      <c r="H70" s="51" t="s">
        <v>362</v>
      </c>
      <c r="I70" s="45">
        <v>42062</v>
      </c>
      <c r="J70" s="78"/>
      <c r="K70" s="37" t="s">
        <v>1105</v>
      </c>
      <c r="L70" s="69"/>
      <c r="N70" s="15"/>
      <c r="O70" s="15"/>
      <c r="P70" s="15"/>
    </row>
    <row r="71" spans="2:16" ht="15" customHeight="1">
      <c r="B71" s="37">
        <v>24</v>
      </c>
      <c r="C71" s="70" t="s">
        <v>61</v>
      </c>
      <c r="D71" s="37" t="s">
        <v>91</v>
      </c>
      <c r="E71" s="44" t="s">
        <v>160</v>
      </c>
      <c r="F71" s="44">
        <v>48.87</v>
      </c>
      <c r="G71" s="44">
        <v>59.13</v>
      </c>
      <c r="H71" s="51" t="s">
        <v>363</v>
      </c>
      <c r="I71" s="45">
        <v>42062</v>
      </c>
      <c r="J71" s="78"/>
      <c r="K71" s="37" t="s">
        <v>1105</v>
      </c>
      <c r="L71" s="69"/>
      <c r="N71" s="15"/>
      <c r="O71" s="15"/>
      <c r="P71" s="15"/>
    </row>
    <row r="72" spans="2:16" ht="15" customHeight="1">
      <c r="B72" s="37">
        <v>25</v>
      </c>
      <c r="C72" s="66" t="s">
        <v>214</v>
      </c>
      <c r="D72" s="37" t="s">
        <v>36</v>
      </c>
      <c r="E72" s="44" t="s">
        <v>182</v>
      </c>
      <c r="F72" s="44">
        <v>175.08</v>
      </c>
      <c r="G72" s="44">
        <v>211.87</v>
      </c>
      <c r="H72" s="51" t="s">
        <v>364</v>
      </c>
      <c r="I72" s="45">
        <v>42062</v>
      </c>
      <c r="J72" s="78"/>
      <c r="K72" s="37" t="s">
        <v>1105</v>
      </c>
      <c r="L72" s="69"/>
      <c r="N72" s="15"/>
      <c r="O72" s="15"/>
      <c r="P72" s="15"/>
    </row>
    <row r="73" spans="2:16" ht="15" customHeight="1">
      <c r="B73" s="37">
        <v>26</v>
      </c>
      <c r="C73" s="70" t="s">
        <v>31</v>
      </c>
      <c r="D73" s="37" t="s">
        <v>93</v>
      </c>
      <c r="E73" s="44" t="s">
        <v>167</v>
      </c>
      <c r="F73" s="44">
        <v>11.43</v>
      </c>
      <c r="G73" s="44">
        <v>13.83</v>
      </c>
      <c r="H73" s="51" t="s">
        <v>365</v>
      </c>
      <c r="I73" s="45">
        <v>42062</v>
      </c>
      <c r="J73" s="78"/>
      <c r="K73" s="37" t="s">
        <v>1105</v>
      </c>
      <c r="L73" s="69"/>
      <c r="N73" s="15"/>
      <c r="O73" s="15"/>
      <c r="P73" s="15"/>
    </row>
    <row r="74" spans="2:16" ht="15" customHeight="1">
      <c r="B74" s="37">
        <v>27</v>
      </c>
      <c r="C74" s="70" t="s">
        <v>31</v>
      </c>
      <c r="D74" s="37" t="s">
        <v>93</v>
      </c>
      <c r="E74" s="44" t="s">
        <v>167</v>
      </c>
      <c r="F74" s="44">
        <v>12.96</v>
      </c>
      <c r="G74" s="44">
        <v>15.68</v>
      </c>
      <c r="H74" s="51" t="s">
        <v>366</v>
      </c>
      <c r="I74" s="45">
        <v>42062</v>
      </c>
      <c r="J74" s="78"/>
      <c r="K74" s="37" t="s">
        <v>1105</v>
      </c>
      <c r="L74" s="69"/>
      <c r="N74" s="15"/>
      <c r="O74" s="15"/>
      <c r="P74" s="15"/>
    </row>
    <row r="75" spans="2:16" ht="15" customHeight="1">
      <c r="B75" s="37">
        <v>28</v>
      </c>
      <c r="C75" s="70" t="s">
        <v>31</v>
      </c>
      <c r="D75" s="37" t="s">
        <v>93</v>
      </c>
      <c r="E75" s="44" t="s">
        <v>167</v>
      </c>
      <c r="F75" s="44">
        <v>5.27</v>
      </c>
      <c r="G75" s="44">
        <v>6.37</v>
      </c>
      <c r="H75" s="51" t="s">
        <v>367</v>
      </c>
      <c r="I75" s="45">
        <v>42062</v>
      </c>
      <c r="J75" s="78"/>
      <c r="K75" s="37" t="s">
        <v>1105</v>
      </c>
      <c r="L75" s="69"/>
      <c r="N75" s="15"/>
      <c r="O75" s="15"/>
      <c r="P75" s="15"/>
    </row>
    <row r="76" spans="2:16" ht="15" customHeight="1">
      <c r="B76" s="37">
        <v>29</v>
      </c>
      <c r="C76" s="70" t="s">
        <v>34</v>
      </c>
      <c r="D76" s="37" t="s">
        <v>39</v>
      </c>
      <c r="E76" s="75" t="s">
        <v>192</v>
      </c>
      <c r="F76" s="74">
        <v>1264.69</v>
      </c>
      <c r="G76" s="74">
        <v>1530.25</v>
      </c>
      <c r="H76" s="51" t="s">
        <v>369</v>
      </c>
      <c r="I76" s="45">
        <v>42062</v>
      </c>
      <c r="J76" s="78"/>
      <c r="K76" s="37" t="s">
        <v>1105</v>
      </c>
      <c r="L76" s="69"/>
      <c r="N76" s="15"/>
      <c r="O76" s="15"/>
      <c r="P76" s="15"/>
    </row>
    <row r="77" spans="2:16" ht="15" customHeight="1">
      <c r="B77" s="37">
        <v>30</v>
      </c>
      <c r="C77" s="42" t="s">
        <v>262</v>
      </c>
      <c r="D77" s="37" t="s">
        <v>257</v>
      </c>
      <c r="E77" s="44" t="s">
        <v>225</v>
      </c>
      <c r="F77" s="74">
        <v>3607.12</v>
      </c>
      <c r="G77" s="74">
        <v>4364.62</v>
      </c>
      <c r="H77" s="51" t="s">
        <v>375</v>
      </c>
      <c r="I77" s="45">
        <v>42062</v>
      </c>
      <c r="J77" s="78"/>
      <c r="K77" s="37" t="s">
        <v>1105</v>
      </c>
      <c r="L77" s="69"/>
      <c r="N77" s="15"/>
      <c r="O77" s="15"/>
      <c r="P77" s="15"/>
    </row>
    <row r="78" spans="2:16" ht="15" customHeight="1">
      <c r="B78" s="37">
        <v>31</v>
      </c>
      <c r="C78" s="70" t="s">
        <v>31</v>
      </c>
      <c r="D78" s="37" t="s">
        <v>93</v>
      </c>
      <c r="E78" s="44" t="s">
        <v>52</v>
      </c>
      <c r="F78" s="44">
        <v>25.82</v>
      </c>
      <c r="G78" s="44">
        <v>31.24</v>
      </c>
      <c r="H78" s="51" t="s">
        <v>376</v>
      </c>
      <c r="I78" s="45">
        <v>42062</v>
      </c>
      <c r="J78" s="78"/>
      <c r="K78" s="37" t="s">
        <v>1105</v>
      </c>
      <c r="L78" s="69"/>
      <c r="N78" s="15"/>
      <c r="O78" s="15"/>
      <c r="P78" s="15"/>
    </row>
    <row r="79" spans="2:16" ht="15" customHeight="1">
      <c r="B79" s="37">
        <v>32</v>
      </c>
      <c r="C79" s="70" t="s">
        <v>30</v>
      </c>
      <c r="D79" s="37" t="s">
        <v>114</v>
      </c>
      <c r="E79" s="44" t="s">
        <v>203</v>
      </c>
      <c r="F79" s="44">
        <v>2.46</v>
      </c>
      <c r="G79" s="44">
        <v>2.98</v>
      </c>
      <c r="H79" s="51" t="s">
        <v>382</v>
      </c>
      <c r="I79" s="45">
        <v>42063</v>
      </c>
      <c r="J79" s="78"/>
      <c r="K79" s="37" t="s">
        <v>1105</v>
      </c>
      <c r="L79" s="69"/>
      <c r="N79" s="15"/>
      <c r="O79" s="15"/>
      <c r="P79" s="15"/>
    </row>
    <row r="80" spans="2:16" ht="15" customHeight="1">
      <c r="B80" s="37">
        <v>33</v>
      </c>
      <c r="C80" s="80" t="s">
        <v>1090</v>
      </c>
      <c r="D80" s="32" t="s">
        <v>1099</v>
      </c>
      <c r="E80" s="44" t="s">
        <v>384</v>
      </c>
      <c r="F80" s="44">
        <v>5.93</v>
      </c>
      <c r="G80" s="44">
        <v>7.17</v>
      </c>
      <c r="H80" s="51" t="s">
        <v>383</v>
      </c>
      <c r="I80" s="45">
        <v>42063</v>
      </c>
      <c r="J80" s="78"/>
      <c r="K80" s="37" t="s">
        <v>1105</v>
      </c>
      <c r="L80" s="69"/>
      <c r="N80" s="15"/>
      <c r="O80" s="15"/>
      <c r="P80" s="15"/>
    </row>
    <row r="81" spans="2:16" ht="15" customHeight="1">
      <c r="B81" s="37">
        <v>34</v>
      </c>
      <c r="C81" s="80" t="s">
        <v>1090</v>
      </c>
      <c r="D81" s="32" t="s">
        <v>1099</v>
      </c>
      <c r="E81" s="44" t="s">
        <v>384</v>
      </c>
      <c r="F81" s="44">
        <v>7.83</v>
      </c>
      <c r="G81" s="44">
        <v>9.47</v>
      </c>
      <c r="H81" s="51" t="s">
        <v>385</v>
      </c>
      <c r="I81" s="45">
        <v>42063</v>
      </c>
      <c r="J81" s="78"/>
      <c r="K81" s="37" t="s">
        <v>1105</v>
      </c>
      <c r="L81" s="69"/>
      <c r="N81" s="15"/>
      <c r="O81" s="15"/>
      <c r="P81" s="15"/>
    </row>
    <row r="82" spans="2:16" ht="15" customHeight="1">
      <c r="B82" s="37"/>
      <c r="C82" s="80"/>
      <c r="D82" s="32"/>
      <c r="E82" s="76" t="s">
        <v>1129</v>
      </c>
      <c r="F82" s="81">
        <f>SUM(F50:F81)</f>
        <v>10610.99</v>
      </c>
      <c r="G82" s="81">
        <f>SUM(G50:G81)</f>
        <v>12835.039999999999</v>
      </c>
      <c r="H82" s="51"/>
      <c r="I82" s="45"/>
      <c r="J82" s="78"/>
      <c r="K82" s="37"/>
      <c r="L82" s="69"/>
      <c r="N82" s="15"/>
      <c r="O82" s="15"/>
      <c r="P82" s="15"/>
    </row>
    <row r="83" spans="2:16" ht="15" customHeight="1">
      <c r="B83" s="112" t="s">
        <v>56</v>
      </c>
      <c r="C83" s="113"/>
      <c r="D83" s="113"/>
      <c r="E83" s="113"/>
      <c r="F83" s="113"/>
      <c r="G83" s="113"/>
      <c r="H83" s="113"/>
      <c r="I83" s="113"/>
      <c r="J83" s="113"/>
      <c r="K83" s="114"/>
      <c r="L83" s="69"/>
      <c r="N83" s="15"/>
      <c r="O83" s="15"/>
      <c r="P83" s="15"/>
    </row>
    <row r="84" spans="2:12" s="23" customFormat="1" ht="15" customHeight="1">
      <c r="B84" s="37">
        <v>1</v>
      </c>
      <c r="C84" s="70" t="s">
        <v>139</v>
      </c>
      <c r="D84" s="37">
        <v>39800000</v>
      </c>
      <c r="E84" s="44" t="s">
        <v>169</v>
      </c>
      <c r="F84" s="44">
        <v>31.88</v>
      </c>
      <c r="G84" s="44">
        <v>38.58</v>
      </c>
      <c r="H84" s="51" t="s">
        <v>387</v>
      </c>
      <c r="I84" s="45">
        <v>42065</v>
      </c>
      <c r="J84" s="78"/>
      <c r="K84" s="37" t="s">
        <v>1105</v>
      </c>
      <c r="L84" s="69"/>
    </row>
    <row r="85" spans="2:12" s="23" customFormat="1" ht="15" customHeight="1">
      <c r="B85" s="37">
        <v>2</v>
      </c>
      <c r="C85" s="70" t="s">
        <v>139</v>
      </c>
      <c r="D85" s="37">
        <v>39800000</v>
      </c>
      <c r="E85" s="44" t="s">
        <v>169</v>
      </c>
      <c r="F85" s="44">
        <v>62.16</v>
      </c>
      <c r="G85" s="44">
        <v>75.21</v>
      </c>
      <c r="H85" s="51" t="s">
        <v>388</v>
      </c>
      <c r="I85" s="45">
        <v>42075</v>
      </c>
      <c r="J85" s="78"/>
      <c r="K85" s="37" t="s">
        <v>1105</v>
      </c>
      <c r="L85" s="69"/>
    </row>
    <row r="86" spans="2:12" s="23" customFormat="1" ht="15" customHeight="1">
      <c r="B86" s="37">
        <v>3</v>
      </c>
      <c r="C86" s="70" t="s">
        <v>31</v>
      </c>
      <c r="D86" s="37" t="s">
        <v>93</v>
      </c>
      <c r="E86" s="44" t="s">
        <v>52</v>
      </c>
      <c r="F86" s="44">
        <v>20.88</v>
      </c>
      <c r="G86" s="44">
        <v>25.28</v>
      </c>
      <c r="H86" s="51" t="s">
        <v>396</v>
      </c>
      <c r="I86" s="45">
        <v>42067</v>
      </c>
      <c r="J86" s="78"/>
      <c r="K86" s="37" t="s">
        <v>1105</v>
      </c>
      <c r="L86" s="69"/>
    </row>
    <row r="87" spans="2:12" s="23" customFormat="1" ht="15" customHeight="1">
      <c r="B87" s="37">
        <v>4</v>
      </c>
      <c r="C87" s="70" t="s">
        <v>31</v>
      </c>
      <c r="D87" s="37" t="s">
        <v>93</v>
      </c>
      <c r="E87" s="44" t="s">
        <v>46</v>
      </c>
      <c r="F87" s="44">
        <v>537.21</v>
      </c>
      <c r="G87" s="44">
        <v>650.02</v>
      </c>
      <c r="H87" s="51" t="s">
        <v>398</v>
      </c>
      <c r="I87" s="45">
        <v>42068</v>
      </c>
      <c r="J87" s="78"/>
      <c r="K87" s="37" t="s">
        <v>1105</v>
      </c>
      <c r="L87" s="69"/>
    </row>
    <row r="88" spans="2:12" s="23" customFormat="1" ht="15" customHeight="1">
      <c r="B88" s="37">
        <v>5</v>
      </c>
      <c r="C88" s="70" t="s">
        <v>143</v>
      </c>
      <c r="D88" s="37" t="s">
        <v>36</v>
      </c>
      <c r="E88" s="75" t="s">
        <v>89</v>
      </c>
      <c r="F88" s="74">
        <v>1079.97</v>
      </c>
      <c r="G88" s="74">
        <v>1306.76</v>
      </c>
      <c r="H88" s="51" t="s">
        <v>399</v>
      </c>
      <c r="I88" s="45">
        <v>42068</v>
      </c>
      <c r="J88" s="78"/>
      <c r="K88" s="37" t="s">
        <v>1105</v>
      </c>
      <c r="L88" s="69"/>
    </row>
    <row r="89" spans="2:12" s="23" customFormat="1" ht="15" customHeight="1">
      <c r="B89" s="37">
        <v>6</v>
      </c>
      <c r="C89" s="70" t="s">
        <v>109</v>
      </c>
      <c r="D89" s="37" t="s">
        <v>76</v>
      </c>
      <c r="E89" s="44" t="s">
        <v>176</v>
      </c>
      <c r="F89" s="44">
        <v>285.84</v>
      </c>
      <c r="G89" s="44">
        <v>345.87</v>
      </c>
      <c r="H89" s="51" t="s">
        <v>405</v>
      </c>
      <c r="I89" s="45">
        <v>42076</v>
      </c>
      <c r="J89" s="78"/>
      <c r="K89" s="37" t="s">
        <v>1105</v>
      </c>
      <c r="L89" s="69"/>
    </row>
    <row r="90" spans="2:12" s="23" customFormat="1" ht="15" customHeight="1">
      <c r="B90" s="37">
        <v>7</v>
      </c>
      <c r="C90" s="70" t="s">
        <v>234</v>
      </c>
      <c r="D90" s="37" t="s">
        <v>223</v>
      </c>
      <c r="E90" s="44" t="s">
        <v>141</v>
      </c>
      <c r="F90" s="44">
        <v>126.3</v>
      </c>
      <c r="G90" s="44">
        <v>152.83</v>
      </c>
      <c r="H90" s="51" t="s">
        <v>406</v>
      </c>
      <c r="I90" s="45">
        <v>42076</v>
      </c>
      <c r="J90" s="78"/>
      <c r="K90" s="37" t="s">
        <v>1105</v>
      </c>
      <c r="L90" s="69"/>
    </row>
    <row r="91" spans="2:12" s="23" customFormat="1" ht="15" customHeight="1">
      <c r="B91" s="37">
        <v>8</v>
      </c>
      <c r="C91" s="70" t="s">
        <v>61</v>
      </c>
      <c r="D91" s="37" t="s">
        <v>91</v>
      </c>
      <c r="E91" s="44" t="s">
        <v>230</v>
      </c>
      <c r="F91" s="44">
        <v>48.43</v>
      </c>
      <c r="G91" s="44">
        <v>58.6</v>
      </c>
      <c r="H91" s="51" t="s">
        <v>407</v>
      </c>
      <c r="I91" s="45">
        <v>42080</v>
      </c>
      <c r="J91" s="78"/>
      <c r="K91" s="37" t="s">
        <v>1105</v>
      </c>
      <c r="L91" s="69"/>
    </row>
    <row r="92" spans="2:12" s="23" customFormat="1" ht="15" customHeight="1">
      <c r="B92" s="37">
        <v>9</v>
      </c>
      <c r="C92" s="71" t="s">
        <v>109</v>
      </c>
      <c r="D92" s="37" t="s">
        <v>76</v>
      </c>
      <c r="E92" s="44" t="s">
        <v>176</v>
      </c>
      <c r="F92" s="44">
        <v>261</v>
      </c>
      <c r="G92" s="44">
        <v>315.81</v>
      </c>
      <c r="H92" s="51" t="s">
        <v>408</v>
      </c>
      <c r="I92" s="45">
        <v>42081</v>
      </c>
      <c r="J92" s="78"/>
      <c r="K92" s="37" t="s">
        <v>1105</v>
      </c>
      <c r="L92" s="69"/>
    </row>
    <row r="93" spans="2:12" s="23" customFormat="1" ht="15" customHeight="1">
      <c r="B93" s="37">
        <v>10</v>
      </c>
      <c r="C93" s="70" t="s">
        <v>31</v>
      </c>
      <c r="D93" s="37" t="s">
        <v>93</v>
      </c>
      <c r="E93" s="44" t="s">
        <v>52</v>
      </c>
      <c r="F93" s="44">
        <v>63.18</v>
      </c>
      <c r="G93" s="44">
        <v>76.46</v>
      </c>
      <c r="H93" s="51" t="s">
        <v>410</v>
      </c>
      <c r="I93" s="45">
        <v>42081</v>
      </c>
      <c r="J93" s="78"/>
      <c r="K93" s="37" t="s">
        <v>1105</v>
      </c>
      <c r="L93" s="69"/>
    </row>
    <row r="94" spans="2:12" s="23" customFormat="1" ht="15" customHeight="1">
      <c r="B94" s="37">
        <v>11</v>
      </c>
      <c r="C94" s="71" t="s">
        <v>61</v>
      </c>
      <c r="D94" s="37" t="s">
        <v>91</v>
      </c>
      <c r="E94" s="44" t="s">
        <v>412</v>
      </c>
      <c r="F94" s="44">
        <v>100.83</v>
      </c>
      <c r="G94" s="44">
        <v>122</v>
      </c>
      <c r="H94" s="51" t="s">
        <v>411</v>
      </c>
      <c r="I94" s="45">
        <v>42081</v>
      </c>
      <c r="J94" s="78"/>
      <c r="K94" s="37" t="s">
        <v>1105</v>
      </c>
      <c r="L94" s="69"/>
    </row>
    <row r="95" spans="2:12" s="23" customFormat="1" ht="15" customHeight="1">
      <c r="B95" s="37">
        <v>12</v>
      </c>
      <c r="C95" s="70" t="s">
        <v>31</v>
      </c>
      <c r="D95" s="37" t="s">
        <v>93</v>
      </c>
      <c r="E95" s="44" t="s">
        <v>171</v>
      </c>
      <c r="F95" s="44">
        <v>154.04</v>
      </c>
      <c r="G95" s="44">
        <v>186.38</v>
      </c>
      <c r="H95" s="51" t="s">
        <v>413</v>
      </c>
      <c r="I95" s="45">
        <v>42081</v>
      </c>
      <c r="J95" s="78"/>
      <c r="K95" s="37" t="s">
        <v>1105</v>
      </c>
      <c r="L95" s="69"/>
    </row>
    <row r="96" spans="2:12" s="23" customFormat="1" ht="15" customHeight="1">
      <c r="B96" s="37">
        <v>13</v>
      </c>
      <c r="C96" s="71" t="s">
        <v>61</v>
      </c>
      <c r="D96" s="37" t="s">
        <v>91</v>
      </c>
      <c r="E96" s="44" t="s">
        <v>412</v>
      </c>
      <c r="F96" s="44">
        <v>54.88</v>
      </c>
      <c r="G96" s="44">
        <v>66.4</v>
      </c>
      <c r="H96" s="51" t="s">
        <v>414</v>
      </c>
      <c r="I96" s="45">
        <v>42082</v>
      </c>
      <c r="J96" s="78"/>
      <c r="K96" s="37" t="s">
        <v>1105</v>
      </c>
      <c r="L96" s="69"/>
    </row>
    <row r="97" spans="2:12" s="23" customFormat="1" ht="15" customHeight="1">
      <c r="B97" s="37">
        <v>14</v>
      </c>
      <c r="C97" s="70" t="s">
        <v>30</v>
      </c>
      <c r="D97" s="37" t="s">
        <v>114</v>
      </c>
      <c r="E97" s="44" t="s">
        <v>68</v>
      </c>
      <c r="F97" s="44">
        <v>99.6</v>
      </c>
      <c r="G97" s="44">
        <v>120.52</v>
      </c>
      <c r="H97" s="51" t="s">
        <v>417</v>
      </c>
      <c r="I97" s="45">
        <v>42088</v>
      </c>
      <c r="J97" s="78"/>
      <c r="K97" s="37" t="s">
        <v>1105</v>
      </c>
      <c r="L97" s="69"/>
    </row>
    <row r="98" spans="2:12" s="23" customFormat="1" ht="15" customHeight="1">
      <c r="B98" s="37">
        <v>15</v>
      </c>
      <c r="C98" s="71" t="s">
        <v>217</v>
      </c>
      <c r="D98" s="37" t="s">
        <v>1017</v>
      </c>
      <c r="E98" s="44" t="s">
        <v>200</v>
      </c>
      <c r="F98" s="89">
        <v>57</v>
      </c>
      <c r="G98" s="44">
        <v>68.97</v>
      </c>
      <c r="H98" s="51" t="s">
        <v>418</v>
      </c>
      <c r="I98" s="45">
        <v>42088</v>
      </c>
      <c r="J98" s="78"/>
      <c r="K98" s="37" t="s">
        <v>1105</v>
      </c>
      <c r="L98" s="69"/>
    </row>
    <row r="99" spans="2:12" s="23" customFormat="1" ht="15" customHeight="1">
      <c r="B99" s="37">
        <v>16</v>
      </c>
      <c r="C99" s="71" t="s">
        <v>1018</v>
      </c>
      <c r="D99" s="37" t="s">
        <v>1071</v>
      </c>
      <c r="E99" s="44" t="s">
        <v>420</v>
      </c>
      <c r="F99" s="74">
        <v>1138.97</v>
      </c>
      <c r="G99" s="74">
        <v>1378.15</v>
      </c>
      <c r="H99" s="51" t="s">
        <v>419</v>
      </c>
      <c r="I99" s="45">
        <v>42082</v>
      </c>
      <c r="J99" s="78"/>
      <c r="K99" s="37" t="s">
        <v>1105</v>
      </c>
      <c r="L99" s="69"/>
    </row>
    <row r="100" spans="2:12" s="23" customFormat="1" ht="15" customHeight="1">
      <c r="B100" s="37">
        <v>17</v>
      </c>
      <c r="C100" s="70" t="s">
        <v>61</v>
      </c>
      <c r="D100" s="37" t="s">
        <v>91</v>
      </c>
      <c r="E100" s="44" t="s">
        <v>160</v>
      </c>
      <c r="F100" s="44">
        <v>97.5</v>
      </c>
      <c r="G100" s="44">
        <v>117.98</v>
      </c>
      <c r="H100" s="51" t="s">
        <v>422</v>
      </c>
      <c r="I100" s="45">
        <v>42093</v>
      </c>
      <c r="J100" s="78"/>
      <c r="K100" s="37" t="s">
        <v>1105</v>
      </c>
      <c r="L100" s="69"/>
    </row>
    <row r="101" spans="2:12" s="23" customFormat="1" ht="15" customHeight="1">
      <c r="B101" s="37">
        <v>18</v>
      </c>
      <c r="C101" s="70" t="s">
        <v>51</v>
      </c>
      <c r="D101" s="37" t="s">
        <v>38</v>
      </c>
      <c r="E101" s="44" t="s">
        <v>174</v>
      </c>
      <c r="F101" s="44">
        <v>77.5</v>
      </c>
      <c r="G101" s="44">
        <v>77.5</v>
      </c>
      <c r="H101" s="51" t="s">
        <v>423</v>
      </c>
      <c r="I101" s="45">
        <v>42093</v>
      </c>
      <c r="J101" s="78"/>
      <c r="K101" s="37" t="s">
        <v>1105</v>
      </c>
      <c r="L101" s="69"/>
    </row>
    <row r="102" spans="2:12" s="23" customFormat="1" ht="15" customHeight="1">
      <c r="B102" s="37">
        <v>19</v>
      </c>
      <c r="C102" s="70" t="s">
        <v>34</v>
      </c>
      <c r="D102" s="37" t="s">
        <v>39</v>
      </c>
      <c r="E102" s="44" t="s">
        <v>192</v>
      </c>
      <c r="F102" s="74">
        <v>1626.49</v>
      </c>
      <c r="G102" s="74">
        <v>1961.74</v>
      </c>
      <c r="H102" s="51" t="s">
        <v>425</v>
      </c>
      <c r="I102" s="45">
        <v>42094</v>
      </c>
      <c r="J102" s="78"/>
      <c r="K102" s="37" t="s">
        <v>1105</v>
      </c>
      <c r="L102" s="69"/>
    </row>
    <row r="103" spans="2:12" s="23" customFormat="1" ht="15" customHeight="1">
      <c r="B103" s="37">
        <v>20</v>
      </c>
      <c r="C103" s="70" t="s">
        <v>31</v>
      </c>
      <c r="D103" s="37" t="s">
        <v>93</v>
      </c>
      <c r="E103" s="44" t="s">
        <v>171</v>
      </c>
      <c r="F103" s="44">
        <v>186.5</v>
      </c>
      <c r="G103" s="44">
        <v>225.67</v>
      </c>
      <c r="H103" s="51" t="s">
        <v>426</v>
      </c>
      <c r="I103" s="45">
        <v>42094</v>
      </c>
      <c r="J103" s="78"/>
      <c r="K103" s="37" t="s">
        <v>1105</v>
      </c>
      <c r="L103" s="69"/>
    </row>
    <row r="104" spans="2:12" s="23" customFormat="1" ht="15" customHeight="1">
      <c r="B104" s="37">
        <v>22</v>
      </c>
      <c r="C104" s="70" t="s">
        <v>31</v>
      </c>
      <c r="D104" s="37" t="s">
        <v>93</v>
      </c>
      <c r="E104" s="44" t="s">
        <v>180</v>
      </c>
      <c r="F104" s="44">
        <v>274.44</v>
      </c>
      <c r="G104" s="44">
        <v>332.08</v>
      </c>
      <c r="H104" s="51" t="s">
        <v>429</v>
      </c>
      <c r="I104" s="45">
        <v>42094</v>
      </c>
      <c r="J104" s="78"/>
      <c r="K104" s="37" t="s">
        <v>1105</v>
      </c>
      <c r="L104" s="69"/>
    </row>
    <row r="105" spans="2:12" s="23" customFormat="1" ht="15" customHeight="1">
      <c r="B105" s="37">
        <v>23</v>
      </c>
      <c r="C105" s="70" t="s">
        <v>48</v>
      </c>
      <c r="D105" s="37" t="s">
        <v>37</v>
      </c>
      <c r="E105" s="44" t="s">
        <v>145</v>
      </c>
      <c r="F105" s="44">
        <v>57.78</v>
      </c>
      <c r="G105" s="44">
        <v>69.91</v>
      </c>
      <c r="H105" s="51" t="s">
        <v>431</v>
      </c>
      <c r="I105" s="45">
        <v>42094</v>
      </c>
      <c r="J105" s="78"/>
      <c r="K105" s="37" t="s">
        <v>1105</v>
      </c>
      <c r="L105" s="69"/>
    </row>
    <row r="106" spans="2:12" s="23" customFormat="1" ht="15" customHeight="1">
      <c r="B106" s="37">
        <v>25</v>
      </c>
      <c r="C106" s="70" t="s">
        <v>31</v>
      </c>
      <c r="D106" s="37" t="s">
        <v>93</v>
      </c>
      <c r="E106" s="44" t="s">
        <v>167</v>
      </c>
      <c r="F106" s="44">
        <v>43.84</v>
      </c>
      <c r="G106" s="44">
        <v>53.05</v>
      </c>
      <c r="H106" s="51" t="s">
        <v>433</v>
      </c>
      <c r="I106" s="45">
        <v>42094</v>
      </c>
      <c r="J106" s="78"/>
      <c r="K106" s="37" t="s">
        <v>1105</v>
      </c>
      <c r="L106" s="69"/>
    </row>
    <row r="107" spans="2:12" s="23" customFormat="1" ht="15" customHeight="1">
      <c r="B107" s="37">
        <v>26</v>
      </c>
      <c r="C107" s="70" t="s">
        <v>31</v>
      </c>
      <c r="D107" s="37" t="s">
        <v>93</v>
      </c>
      <c r="E107" s="44" t="s">
        <v>167</v>
      </c>
      <c r="F107" s="44">
        <v>8.43</v>
      </c>
      <c r="G107" s="44">
        <v>10.2</v>
      </c>
      <c r="H107" s="51" t="s">
        <v>434</v>
      </c>
      <c r="I107" s="45">
        <v>42094</v>
      </c>
      <c r="J107" s="78"/>
      <c r="K107" s="37" t="s">
        <v>1105</v>
      </c>
      <c r="L107" s="69"/>
    </row>
    <row r="108" spans="2:12" s="23" customFormat="1" ht="15" customHeight="1">
      <c r="B108" s="37">
        <v>27</v>
      </c>
      <c r="C108" s="70" t="s">
        <v>31</v>
      </c>
      <c r="D108" s="37" t="s">
        <v>93</v>
      </c>
      <c r="E108" s="44" t="s">
        <v>167</v>
      </c>
      <c r="F108" s="44">
        <v>92.51</v>
      </c>
      <c r="G108" s="44">
        <v>111.94</v>
      </c>
      <c r="H108" s="51" t="s">
        <v>435</v>
      </c>
      <c r="I108" s="45">
        <v>42094</v>
      </c>
      <c r="J108" s="78"/>
      <c r="K108" s="37" t="s">
        <v>1105</v>
      </c>
      <c r="L108" s="69"/>
    </row>
    <row r="109" spans="2:12" s="23" customFormat="1" ht="15" customHeight="1">
      <c r="B109" s="37">
        <v>28</v>
      </c>
      <c r="C109" s="70" t="s">
        <v>31</v>
      </c>
      <c r="D109" s="37" t="s">
        <v>93</v>
      </c>
      <c r="E109" s="44" t="s">
        <v>52</v>
      </c>
      <c r="F109" s="44">
        <v>121.18</v>
      </c>
      <c r="G109" s="44">
        <v>146.62</v>
      </c>
      <c r="H109" s="51" t="s">
        <v>438</v>
      </c>
      <c r="I109" s="45">
        <v>42094</v>
      </c>
      <c r="J109" s="78"/>
      <c r="K109" s="37" t="s">
        <v>1105</v>
      </c>
      <c r="L109" s="69"/>
    </row>
    <row r="110" spans="2:12" s="23" customFormat="1" ht="15" customHeight="1">
      <c r="B110" s="37">
        <v>29</v>
      </c>
      <c r="C110" s="71" t="s">
        <v>48</v>
      </c>
      <c r="D110" s="37" t="s">
        <v>37</v>
      </c>
      <c r="E110" s="44" t="s">
        <v>145</v>
      </c>
      <c r="F110" s="44">
        <v>62.69</v>
      </c>
      <c r="G110" s="44">
        <v>75.85</v>
      </c>
      <c r="H110" s="51" t="s">
        <v>441</v>
      </c>
      <c r="I110" s="45">
        <v>42094</v>
      </c>
      <c r="J110" s="78"/>
      <c r="K110" s="37" t="s">
        <v>1105</v>
      </c>
      <c r="L110" s="69"/>
    </row>
    <row r="111" spans="2:12" s="23" customFormat="1" ht="15" customHeight="1">
      <c r="B111" s="37">
        <v>30</v>
      </c>
      <c r="C111" s="42" t="s">
        <v>262</v>
      </c>
      <c r="D111" s="37" t="s">
        <v>257</v>
      </c>
      <c r="E111" s="44" t="s">
        <v>225</v>
      </c>
      <c r="F111" s="74">
        <v>3625.21</v>
      </c>
      <c r="G111" s="74">
        <v>4386.5</v>
      </c>
      <c r="H111" s="51" t="s">
        <v>442</v>
      </c>
      <c r="I111" s="45">
        <v>42094</v>
      </c>
      <c r="J111" s="78"/>
      <c r="K111" s="37" t="s">
        <v>1105</v>
      </c>
      <c r="L111" s="69"/>
    </row>
    <row r="112" spans="2:12" s="23" customFormat="1" ht="15" customHeight="1">
      <c r="B112" s="37">
        <v>31</v>
      </c>
      <c r="C112" s="70" t="s">
        <v>30</v>
      </c>
      <c r="D112" s="37" t="s">
        <v>114</v>
      </c>
      <c r="E112" s="75" t="s">
        <v>68</v>
      </c>
      <c r="F112" s="44">
        <v>77.7</v>
      </c>
      <c r="G112" s="44">
        <v>94.02</v>
      </c>
      <c r="H112" s="51" t="s">
        <v>445</v>
      </c>
      <c r="I112" s="45">
        <v>42086</v>
      </c>
      <c r="J112" s="78"/>
      <c r="K112" s="37" t="s">
        <v>1105</v>
      </c>
      <c r="L112" s="69"/>
    </row>
    <row r="113" spans="2:12" s="23" customFormat="1" ht="15" customHeight="1">
      <c r="B113" s="37"/>
      <c r="C113" s="70"/>
      <c r="D113" s="37"/>
      <c r="E113" s="76" t="s">
        <v>1129</v>
      </c>
      <c r="F113" s="81">
        <f>SUM(F84:F112)</f>
        <v>10473.939999999999</v>
      </c>
      <c r="G113" s="81">
        <f>SUM(G84:G112)</f>
        <v>12650.9</v>
      </c>
      <c r="H113" s="51"/>
      <c r="I113" s="45"/>
      <c r="J113" s="78"/>
      <c r="K113" s="37"/>
      <c r="L113" s="69"/>
    </row>
    <row r="114" spans="2:12" s="23" customFormat="1" ht="15" customHeight="1">
      <c r="B114" s="112" t="s">
        <v>66</v>
      </c>
      <c r="C114" s="113"/>
      <c r="D114" s="113"/>
      <c r="E114" s="113"/>
      <c r="F114" s="113"/>
      <c r="G114" s="113"/>
      <c r="H114" s="113"/>
      <c r="I114" s="113"/>
      <c r="J114" s="113"/>
      <c r="K114" s="114"/>
      <c r="L114" s="69"/>
    </row>
    <row r="115" spans="2:12" s="23" customFormat="1" ht="15" customHeight="1">
      <c r="B115" s="37">
        <v>1</v>
      </c>
      <c r="C115" s="70" t="s">
        <v>77</v>
      </c>
      <c r="D115" s="37" t="s">
        <v>111</v>
      </c>
      <c r="E115" s="44" t="s">
        <v>58</v>
      </c>
      <c r="F115" s="74">
        <v>2736</v>
      </c>
      <c r="G115" s="74">
        <v>3310.56</v>
      </c>
      <c r="H115" s="51" t="s">
        <v>448</v>
      </c>
      <c r="I115" s="45">
        <v>42096</v>
      </c>
      <c r="J115" s="78"/>
      <c r="K115" s="37" t="s">
        <v>1105</v>
      </c>
      <c r="L115" s="69"/>
    </row>
    <row r="116" spans="2:12" s="23" customFormat="1" ht="15" customHeight="1">
      <c r="B116" s="37">
        <v>2</v>
      </c>
      <c r="C116" s="70" t="s">
        <v>61</v>
      </c>
      <c r="D116" s="37" t="s">
        <v>91</v>
      </c>
      <c r="E116" s="44" t="s">
        <v>230</v>
      </c>
      <c r="F116" s="44">
        <v>93.74</v>
      </c>
      <c r="G116" s="44">
        <v>113.43</v>
      </c>
      <c r="H116" s="51" t="s">
        <v>450</v>
      </c>
      <c r="I116" s="45">
        <v>42097</v>
      </c>
      <c r="J116" s="78"/>
      <c r="K116" s="37" t="s">
        <v>1105</v>
      </c>
      <c r="L116" s="69"/>
    </row>
    <row r="117" spans="2:12" s="23" customFormat="1" ht="15" customHeight="1">
      <c r="B117" s="37">
        <v>3</v>
      </c>
      <c r="C117" s="70" t="s">
        <v>31</v>
      </c>
      <c r="D117" s="37" t="s">
        <v>93</v>
      </c>
      <c r="E117" s="44" t="s">
        <v>52</v>
      </c>
      <c r="F117" s="44">
        <v>75.35</v>
      </c>
      <c r="G117" s="44">
        <v>91.17</v>
      </c>
      <c r="H117" s="51" t="s">
        <v>453</v>
      </c>
      <c r="I117" s="45">
        <v>42103</v>
      </c>
      <c r="J117" s="78"/>
      <c r="K117" s="37" t="s">
        <v>1105</v>
      </c>
      <c r="L117" s="69"/>
    </row>
    <row r="118" spans="2:12" s="23" customFormat="1" ht="15" customHeight="1">
      <c r="B118" s="37">
        <v>4</v>
      </c>
      <c r="C118" s="70" t="s">
        <v>72</v>
      </c>
      <c r="D118" s="37" t="s">
        <v>116</v>
      </c>
      <c r="E118" s="44" t="s">
        <v>196</v>
      </c>
      <c r="F118" s="44">
        <v>22.78</v>
      </c>
      <c r="G118" s="44">
        <v>27.56</v>
      </c>
      <c r="H118" s="51" t="s">
        <v>460</v>
      </c>
      <c r="I118" s="45">
        <v>42115</v>
      </c>
      <c r="J118" s="78"/>
      <c r="K118" s="37" t="s">
        <v>1105</v>
      </c>
      <c r="L118" s="69"/>
    </row>
    <row r="119" spans="2:12" s="23" customFormat="1" ht="15" customHeight="1">
      <c r="B119" s="37">
        <v>5</v>
      </c>
      <c r="C119" s="70" t="s">
        <v>31</v>
      </c>
      <c r="D119" s="37" t="s">
        <v>93</v>
      </c>
      <c r="E119" s="44" t="s">
        <v>52</v>
      </c>
      <c r="F119" s="44">
        <v>26.94</v>
      </c>
      <c r="G119" s="44">
        <v>32.61</v>
      </c>
      <c r="H119" s="51" t="s">
        <v>463</v>
      </c>
      <c r="I119" s="45">
        <v>42116</v>
      </c>
      <c r="J119" s="78"/>
      <c r="K119" s="37" t="s">
        <v>1105</v>
      </c>
      <c r="L119" s="69"/>
    </row>
    <row r="120" spans="2:12" s="23" customFormat="1" ht="15" customHeight="1">
      <c r="B120" s="37">
        <v>6</v>
      </c>
      <c r="C120" s="70" t="s">
        <v>31</v>
      </c>
      <c r="D120" s="37" t="s">
        <v>99</v>
      </c>
      <c r="E120" s="44" t="s">
        <v>136</v>
      </c>
      <c r="F120" s="74">
        <v>1081.15</v>
      </c>
      <c r="G120" s="74">
        <v>1308.19</v>
      </c>
      <c r="H120" s="51" t="s">
        <v>464</v>
      </c>
      <c r="I120" s="45">
        <v>42118</v>
      </c>
      <c r="J120" s="78"/>
      <c r="K120" s="37" t="s">
        <v>1105</v>
      </c>
      <c r="L120" s="69"/>
    </row>
    <row r="121" spans="2:12" s="23" customFormat="1" ht="15" customHeight="1">
      <c r="B121" s="37">
        <v>7</v>
      </c>
      <c r="C121" s="70" t="s">
        <v>61</v>
      </c>
      <c r="D121" s="37" t="s">
        <v>91</v>
      </c>
      <c r="E121" s="44" t="s">
        <v>160</v>
      </c>
      <c r="F121" s="44">
        <v>27.51</v>
      </c>
      <c r="G121" s="44">
        <v>33.29</v>
      </c>
      <c r="H121" s="51" t="s">
        <v>465</v>
      </c>
      <c r="I121" s="45">
        <v>42121</v>
      </c>
      <c r="J121" s="78"/>
      <c r="K121" s="37" t="s">
        <v>1105</v>
      </c>
      <c r="L121" s="69"/>
    </row>
    <row r="122" spans="2:12" s="23" customFormat="1" ht="15" customHeight="1">
      <c r="B122" s="37">
        <v>8</v>
      </c>
      <c r="C122" s="70" t="s">
        <v>61</v>
      </c>
      <c r="D122" s="37" t="s">
        <v>91</v>
      </c>
      <c r="E122" s="44" t="s">
        <v>160</v>
      </c>
      <c r="F122" s="44">
        <v>39.2</v>
      </c>
      <c r="G122" s="44">
        <v>47.43</v>
      </c>
      <c r="H122" s="51" t="s">
        <v>466</v>
      </c>
      <c r="I122" s="45">
        <v>42121</v>
      </c>
      <c r="J122" s="78"/>
      <c r="K122" s="37" t="s">
        <v>1105</v>
      </c>
      <c r="L122" s="69"/>
    </row>
    <row r="123" spans="2:12" s="23" customFormat="1" ht="15" customHeight="1">
      <c r="B123" s="37">
        <v>9</v>
      </c>
      <c r="C123" s="70" t="s">
        <v>61</v>
      </c>
      <c r="D123" s="37" t="s">
        <v>91</v>
      </c>
      <c r="E123" s="44" t="s">
        <v>160</v>
      </c>
      <c r="F123" s="44">
        <v>79.3</v>
      </c>
      <c r="G123" s="44">
        <v>95.95</v>
      </c>
      <c r="H123" s="51" t="s">
        <v>467</v>
      </c>
      <c r="I123" s="45">
        <v>42122</v>
      </c>
      <c r="J123" s="78"/>
      <c r="K123" s="37" t="s">
        <v>1105</v>
      </c>
      <c r="L123" s="69"/>
    </row>
    <row r="124" spans="2:12" s="23" customFormat="1" ht="15" customHeight="1">
      <c r="B124" s="37">
        <v>10</v>
      </c>
      <c r="C124" s="70" t="s">
        <v>31</v>
      </c>
      <c r="D124" s="37" t="s">
        <v>99</v>
      </c>
      <c r="E124" s="44" t="s">
        <v>136</v>
      </c>
      <c r="F124" s="44">
        <v>79.5</v>
      </c>
      <c r="G124" s="44">
        <v>96.2</v>
      </c>
      <c r="H124" s="51" t="s">
        <v>468</v>
      </c>
      <c r="I124" s="45">
        <v>42118</v>
      </c>
      <c r="J124" s="78"/>
      <c r="K124" s="37" t="s">
        <v>1105</v>
      </c>
      <c r="L124" s="69"/>
    </row>
    <row r="125" spans="2:12" s="23" customFormat="1" ht="15" customHeight="1">
      <c r="B125" s="37">
        <v>11</v>
      </c>
      <c r="C125" s="71" t="s">
        <v>1018</v>
      </c>
      <c r="D125" s="37" t="s">
        <v>1071</v>
      </c>
      <c r="E125" s="44" t="s">
        <v>420</v>
      </c>
      <c r="F125" s="74">
        <v>1505.62</v>
      </c>
      <c r="G125" s="74">
        <v>1821.8</v>
      </c>
      <c r="H125" s="51" t="s">
        <v>469</v>
      </c>
      <c r="I125" s="45">
        <v>42122</v>
      </c>
      <c r="J125" s="78"/>
      <c r="K125" s="37" t="s">
        <v>1105</v>
      </c>
      <c r="L125" s="69"/>
    </row>
    <row r="126" spans="2:12" s="23" customFormat="1" ht="15" customHeight="1">
      <c r="B126" s="37">
        <v>12</v>
      </c>
      <c r="C126" s="70" t="s">
        <v>31</v>
      </c>
      <c r="D126" s="37" t="s">
        <v>93</v>
      </c>
      <c r="E126" s="44" t="s">
        <v>52</v>
      </c>
      <c r="F126" s="44">
        <v>49.95</v>
      </c>
      <c r="G126" s="44">
        <v>60.43</v>
      </c>
      <c r="H126" s="51" t="s">
        <v>476</v>
      </c>
      <c r="I126" s="45">
        <v>42124</v>
      </c>
      <c r="J126" s="78"/>
      <c r="K126" s="37" t="s">
        <v>1105</v>
      </c>
      <c r="L126" s="69"/>
    </row>
    <row r="127" spans="2:12" s="23" customFormat="1" ht="15" customHeight="1">
      <c r="B127" s="37">
        <v>13</v>
      </c>
      <c r="C127" s="70" t="s">
        <v>31</v>
      </c>
      <c r="D127" s="37" t="s">
        <v>93</v>
      </c>
      <c r="E127" s="44" t="s">
        <v>167</v>
      </c>
      <c r="F127" s="44">
        <v>27.27</v>
      </c>
      <c r="G127" s="44">
        <v>33</v>
      </c>
      <c r="H127" s="51" t="s">
        <v>477</v>
      </c>
      <c r="I127" s="45">
        <v>42124</v>
      </c>
      <c r="J127" s="78"/>
      <c r="K127" s="37" t="s">
        <v>1105</v>
      </c>
      <c r="L127" s="69"/>
    </row>
    <row r="128" spans="2:12" s="23" customFormat="1" ht="15" customHeight="1">
      <c r="B128" s="37">
        <v>14</v>
      </c>
      <c r="C128" s="70" t="s">
        <v>31</v>
      </c>
      <c r="D128" s="37" t="s">
        <v>93</v>
      </c>
      <c r="E128" s="44" t="s">
        <v>167</v>
      </c>
      <c r="F128" s="44">
        <v>28.27</v>
      </c>
      <c r="G128" s="44">
        <v>34.2</v>
      </c>
      <c r="H128" s="51" t="s">
        <v>478</v>
      </c>
      <c r="I128" s="45">
        <v>42124</v>
      </c>
      <c r="J128" s="78"/>
      <c r="K128" s="37" t="s">
        <v>1105</v>
      </c>
      <c r="L128" s="69"/>
    </row>
    <row r="129" spans="2:12" s="23" customFormat="1" ht="15" customHeight="1">
      <c r="B129" s="37">
        <v>16</v>
      </c>
      <c r="C129" s="66" t="s">
        <v>214</v>
      </c>
      <c r="D129" s="37" t="s">
        <v>36</v>
      </c>
      <c r="E129" s="44" t="s">
        <v>182</v>
      </c>
      <c r="F129" s="44">
        <v>125.54</v>
      </c>
      <c r="G129" s="44">
        <v>151.92</v>
      </c>
      <c r="H129" s="51" t="s">
        <v>479</v>
      </c>
      <c r="I129" s="45">
        <v>42124</v>
      </c>
      <c r="J129" s="78"/>
      <c r="K129" s="37" t="s">
        <v>1105</v>
      </c>
      <c r="L129" s="69"/>
    </row>
    <row r="130" spans="2:12" s="23" customFormat="1" ht="15" customHeight="1">
      <c r="B130" s="37">
        <v>17</v>
      </c>
      <c r="C130" s="71" t="s">
        <v>1023</v>
      </c>
      <c r="D130" s="37" t="s">
        <v>1072</v>
      </c>
      <c r="E130" s="44" t="s">
        <v>183</v>
      </c>
      <c r="F130" s="44">
        <v>31.2</v>
      </c>
      <c r="G130" s="44">
        <v>37.75</v>
      </c>
      <c r="H130" s="51" t="s">
        <v>481</v>
      </c>
      <c r="I130" s="45">
        <v>42124</v>
      </c>
      <c r="J130" s="78"/>
      <c r="K130" s="37" t="s">
        <v>1105</v>
      </c>
      <c r="L130" s="69"/>
    </row>
    <row r="131" spans="2:12" s="23" customFormat="1" ht="15" customHeight="1">
      <c r="B131" s="37">
        <v>18</v>
      </c>
      <c r="C131" s="71" t="s">
        <v>34</v>
      </c>
      <c r="D131" s="37" t="s">
        <v>39</v>
      </c>
      <c r="E131" s="44" t="s">
        <v>192</v>
      </c>
      <c r="F131" s="74">
        <v>1777.91</v>
      </c>
      <c r="G131" s="74">
        <v>2151.24</v>
      </c>
      <c r="H131" s="51" t="s">
        <v>483</v>
      </c>
      <c r="I131" s="45">
        <v>42124</v>
      </c>
      <c r="J131" s="78"/>
      <c r="K131" s="37" t="s">
        <v>1105</v>
      </c>
      <c r="L131" s="69"/>
    </row>
    <row r="132" spans="2:12" s="23" customFormat="1" ht="15" customHeight="1">
      <c r="B132" s="37">
        <v>20</v>
      </c>
      <c r="C132" s="70" t="s">
        <v>48</v>
      </c>
      <c r="D132" s="37" t="s">
        <v>37</v>
      </c>
      <c r="E132" s="44" t="s">
        <v>145</v>
      </c>
      <c r="F132" s="44">
        <v>45.5</v>
      </c>
      <c r="G132" s="44">
        <v>55.06</v>
      </c>
      <c r="H132" s="51" t="s">
        <v>486</v>
      </c>
      <c r="I132" s="45">
        <v>42124</v>
      </c>
      <c r="J132" s="78"/>
      <c r="K132" s="37" t="s">
        <v>1105</v>
      </c>
      <c r="L132" s="69"/>
    </row>
    <row r="133" spans="2:12" s="23" customFormat="1" ht="15" customHeight="1">
      <c r="B133" s="37">
        <v>21</v>
      </c>
      <c r="C133" s="70" t="s">
        <v>30</v>
      </c>
      <c r="D133" s="37" t="s">
        <v>114</v>
      </c>
      <c r="E133" s="44" t="s">
        <v>68</v>
      </c>
      <c r="F133" s="44">
        <v>53.05</v>
      </c>
      <c r="G133" s="44">
        <v>64.19</v>
      </c>
      <c r="H133" s="51" t="s">
        <v>487</v>
      </c>
      <c r="I133" s="45">
        <v>42121</v>
      </c>
      <c r="J133" s="78"/>
      <c r="K133" s="37" t="s">
        <v>1105</v>
      </c>
      <c r="L133" s="69"/>
    </row>
    <row r="134" spans="2:12" s="23" customFormat="1" ht="15" customHeight="1">
      <c r="B134" s="37">
        <v>22</v>
      </c>
      <c r="C134" s="71" t="s">
        <v>1044</v>
      </c>
      <c r="D134" s="37" t="s">
        <v>93</v>
      </c>
      <c r="E134" s="44" t="s">
        <v>46</v>
      </c>
      <c r="F134" s="44">
        <v>491.85</v>
      </c>
      <c r="G134" s="44">
        <v>595.14</v>
      </c>
      <c r="H134" s="51" t="s">
        <v>488</v>
      </c>
      <c r="I134" s="45">
        <v>42123</v>
      </c>
      <c r="J134" s="78"/>
      <c r="K134" s="37" t="s">
        <v>1107</v>
      </c>
      <c r="L134" s="69"/>
    </row>
    <row r="135" spans="2:12" s="23" customFormat="1" ht="15" customHeight="1">
      <c r="B135" s="37">
        <v>23</v>
      </c>
      <c r="C135" s="42" t="s">
        <v>262</v>
      </c>
      <c r="D135" s="37" t="s">
        <v>257</v>
      </c>
      <c r="E135" s="44" t="s">
        <v>225</v>
      </c>
      <c r="F135" s="74">
        <v>3339.11</v>
      </c>
      <c r="G135" s="74">
        <v>4040.32</v>
      </c>
      <c r="H135" s="51" t="s">
        <v>489</v>
      </c>
      <c r="I135" s="45">
        <v>42124</v>
      </c>
      <c r="J135" s="78"/>
      <c r="K135" s="37" t="s">
        <v>1105</v>
      </c>
      <c r="L135" s="69"/>
    </row>
    <row r="136" spans="2:12" s="23" customFormat="1" ht="15" customHeight="1">
      <c r="B136" s="37">
        <v>24</v>
      </c>
      <c r="C136" s="71" t="s">
        <v>1093</v>
      </c>
      <c r="D136" s="37" t="s">
        <v>111</v>
      </c>
      <c r="E136" s="44" t="s">
        <v>499</v>
      </c>
      <c r="F136" s="44">
        <v>30</v>
      </c>
      <c r="G136" s="44">
        <v>36.3</v>
      </c>
      <c r="H136" s="51" t="s">
        <v>498</v>
      </c>
      <c r="I136" s="45">
        <v>42108</v>
      </c>
      <c r="J136" s="78"/>
      <c r="K136" s="37" t="s">
        <v>1105</v>
      </c>
      <c r="L136" s="69"/>
    </row>
    <row r="137" spans="2:12" s="23" customFormat="1" ht="15" customHeight="1">
      <c r="B137" s="37"/>
      <c r="C137" s="71"/>
      <c r="D137" s="37"/>
      <c r="E137" s="76" t="s">
        <v>1129</v>
      </c>
      <c r="F137" s="77">
        <f>SUM(F115:F136)</f>
        <v>11766.740000000002</v>
      </c>
      <c r="G137" s="77">
        <f>SUM(G115:G136)</f>
        <v>14237.739999999998</v>
      </c>
      <c r="H137" s="51"/>
      <c r="I137" s="45"/>
      <c r="J137" s="78"/>
      <c r="K137" s="37"/>
      <c r="L137" s="69"/>
    </row>
    <row r="138" spans="2:12" s="23" customFormat="1" ht="15" customHeight="1">
      <c r="B138" s="112" t="s">
        <v>71</v>
      </c>
      <c r="C138" s="113"/>
      <c r="D138" s="113"/>
      <c r="E138" s="113"/>
      <c r="F138" s="113"/>
      <c r="G138" s="113"/>
      <c r="H138" s="113"/>
      <c r="I138" s="113"/>
      <c r="J138" s="113"/>
      <c r="K138" s="114"/>
      <c r="L138" s="69"/>
    </row>
    <row r="139" spans="2:12" s="23" customFormat="1" ht="15" customHeight="1">
      <c r="B139" s="37">
        <v>1</v>
      </c>
      <c r="C139" s="70" t="s">
        <v>31</v>
      </c>
      <c r="D139" s="37" t="s">
        <v>99</v>
      </c>
      <c r="E139" s="44" t="s">
        <v>136</v>
      </c>
      <c r="F139" s="74">
        <v>1817.97</v>
      </c>
      <c r="G139" s="74">
        <v>2199.74</v>
      </c>
      <c r="H139" s="51" t="s">
        <v>501</v>
      </c>
      <c r="I139" s="45">
        <v>42138</v>
      </c>
      <c r="J139" s="78"/>
      <c r="K139" s="37" t="s">
        <v>1105</v>
      </c>
      <c r="L139" s="69"/>
    </row>
    <row r="140" spans="2:12" s="23" customFormat="1" ht="15" customHeight="1">
      <c r="B140" s="37">
        <v>2</v>
      </c>
      <c r="C140" s="70" t="s">
        <v>78</v>
      </c>
      <c r="D140" s="37" t="s">
        <v>92</v>
      </c>
      <c r="E140" s="44" t="s">
        <v>44</v>
      </c>
      <c r="F140" s="74">
        <v>1640.32</v>
      </c>
      <c r="G140" s="74">
        <v>1984.79</v>
      </c>
      <c r="H140" s="51" t="s">
        <v>504</v>
      </c>
      <c r="I140" s="45">
        <v>42146</v>
      </c>
      <c r="J140" s="78"/>
      <c r="K140" s="37" t="s">
        <v>1105</v>
      </c>
      <c r="L140" s="69"/>
    </row>
    <row r="141" spans="2:12" s="23" customFormat="1" ht="15" customHeight="1">
      <c r="B141" s="37">
        <v>3</v>
      </c>
      <c r="C141" s="70" t="s">
        <v>31</v>
      </c>
      <c r="D141" s="37" t="s">
        <v>99</v>
      </c>
      <c r="E141" s="44" t="s">
        <v>136</v>
      </c>
      <c r="F141" s="74">
        <v>1167.4</v>
      </c>
      <c r="G141" s="74">
        <v>1412.55</v>
      </c>
      <c r="H141" s="51" t="s">
        <v>506</v>
      </c>
      <c r="I141" s="45">
        <v>42149</v>
      </c>
      <c r="J141" s="78"/>
      <c r="K141" s="37" t="s">
        <v>1107</v>
      </c>
      <c r="L141" s="69"/>
    </row>
    <row r="142" spans="2:12" s="23" customFormat="1" ht="15" customHeight="1">
      <c r="B142" s="37">
        <v>4</v>
      </c>
      <c r="C142" s="70" t="s">
        <v>31</v>
      </c>
      <c r="D142" s="37" t="s">
        <v>93</v>
      </c>
      <c r="E142" s="44" t="s">
        <v>52</v>
      </c>
      <c r="F142" s="44">
        <v>12.65</v>
      </c>
      <c r="G142" s="44">
        <v>15.31</v>
      </c>
      <c r="H142" s="51" t="s">
        <v>507</v>
      </c>
      <c r="I142" s="45">
        <v>42151</v>
      </c>
      <c r="J142" s="78"/>
      <c r="K142" s="37" t="s">
        <v>1105</v>
      </c>
      <c r="L142" s="69"/>
    </row>
    <row r="143" spans="2:12" s="23" customFormat="1" ht="15" customHeight="1">
      <c r="B143" s="37">
        <v>5</v>
      </c>
      <c r="C143" s="70" t="s">
        <v>108</v>
      </c>
      <c r="D143" s="42" t="s">
        <v>154</v>
      </c>
      <c r="E143" s="44" t="s">
        <v>74</v>
      </c>
      <c r="F143" s="44">
        <v>27</v>
      </c>
      <c r="G143" s="44">
        <v>27</v>
      </c>
      <c r="H143" s="51" t="s">
        <v>508</v>
      </c>
      <c r="I143" s="45">
        <v>42152</v>
      </c>
      <c r="J143" s="78"/>
      <c r="K143" s="37" t="s">
        <v>1105</v>
      </c>
      <c r="L143" s="69"/>
    </row>
    <row r="144" spans="2:12" s="23" customFormat="1" ht="15" customHeight="1">
      <c r="B144" s="37">
        <v>6</v>
      </c>
      <c r="C144" s="70" t="s">
        <v>31</v>
      </c>
      <c r="D144" s="37" t="s">
        <v>93</v>
      </c>
      <c r="E144" s="44" t="s">
        <v>167</v>
      </c>
      <c r="F144" s="44">
        <v>27.73</v>
      </c>
      <c r="G144" s="44">
        <v>33.55</v>
      </c>
      <c r="H144" s="51" t="s">
        <v>510</v>
      </c>
      <c r="I144" s="45">
        <v>42153</v>
      </c>
      <c r="J144" s="78"/>
      <c r="K144" s="37" t="s">
        <v>1105</v>
      </c>
      <c r="L144" s="69"/>
    </row>
    <row r="145" spans="2:12" s="23" customFormat="1" ht="15" customHeight="1">
      <c r="B145" s="37">
        <v>7</v>
      </c>
      <c r="C145" s="70" t="s">
        <v>31</v>
      </c>
      <c r="D145" s="37" t="s">
        <v>93</v>
      </c>
      <c r="E145" s="44" t="s">
        <v>167</v>
      </c>
      <c r="F145" s="44">
        <v>63.74</v>
      </c>
      <c r="G145" s="44">
        <v>77.13</v>
      </c>
      <c r="H145" s="51" t="s">
        <v>511</v>
      </c>
      <c r="I145" s="45">
        <v>42153</v>
      </c>
      <c r="J145" s="78"/>
      <c r="K145" s="37" t="s">
        <v>1105</v>
      </c>
      <c r="L145" s="69"/>
    </row>
    <row r="146" spans="2:12" s="23" customFormat="1" ht="15" customHeight="1">
      <c r="B146" s="37">
        <v>8</v>
      </c>
      <c r="C146" s="70" t="s">
        <v>31</v>
      </c>
      <c r="D146" s="37" t="s">
        <v>93</v>
      </c>
      <c r="E146" s="44" t="s">
        <v>52</v>
      </c>
      <c r="F146" s="44">
        <v>252.18</v>
      </c>
      <c r="G146" s="44">
        <v>305.14</v>
      </c>
      <c r="H146" s="51" t="s">
        <v>512</v>
      </c>
      <c r="I146" s="45">
        <v>42153</v>
      </c>
      <c r="J146" s="78"/>
      <c r="K146" s="37" t="s">
        <v>1105</v>
      </c>
      <c r="L146" s="69"/>
    </row>
    <row r="147" spans="2:12" s="23" customFormat="1" ht="15" customHeight="1">
      <c r="B147" s="37">
        <v>10</v>
      </c>
      <c r="C147" s="71" t="s">
        <v>242</v>
      </c>
      <c r="D147" s="37">
        <v>33696300</v>
      </c>
      <c r="E147" s="44" t="s">
        <v>188</v>
      </c>
      <c r="F147" s="44">
        <v>716.81</v>
      </c>
      <c r="G147" s="44">
        <v>867.34</v>
      </c>
      <c r="H147" s="51" t="s">
        <v>513</v>
      </c>
      <c r="I147" s="45">
        <v>42153</v>
      </c>
      <c r="J147" s="78"/>
      <c r="K147" s="37" t="s">
        <v>1105</v>
      </c>
      <c r="L147" s="69"/>
    </row>
    <row r="148" spans="2:12" s="23" customFormat="1" ht="15" customHeight="1">
      <c r="B148" s="37">
        <v>11</v>
      </c>
      <c r="C148" s="70" t="s">
        <v>72</v>
      </c>
      <c r="D148" s="37" t="s">
        <v>116</v>
      </c>
      <c r="E148" s="44" t="s">
        <v>196</v>
      </c>
      <c r="F148" s="44">
        <v>85.98</v>
      </c>
      <c r="G148" s="44">
        <v>104.04</v>
      </c>
      <c r="H148" s="51" t="s">
        <v>515</v>
      </c>
      <c r="I148" s="45">
        <v>42153</v>
      </c>
      <c r="J148" s="78"/>
      <c r="K148" s="37" t="s">
        <v>1105</v>
      </c>
      <c r="L148" s="69"/>
    </row>
    <row r="149" spans="2:12" s="23" customFormat="1" ht="15" customHeight="1">
      <c r="B149" s="37">
        <v>12</v>
      </c>
      <c r="C149" s="70" t="s">
        <v>34</v>
      </c>
      <c r="D149" s="37" t="s">
        <v>39</v>
      </c>
      <c r="E149" s="44" t="s">
        <v>192</v>
      </c>
      <c r="F149" s="74">
        <v>1846.59</v>
      </c>
      <c r="G149" s="74">
        <v>2233.16</v>
      </c>
      <c r="H149" s="51" t="s">
        <v>517</v>
      </c>
      <c r="I149" s="45">
        <v>42155</v>
      </c>
      <c r="J149" s="78"/>
      <c r="K149" s="37" t="s">
        <v>1105</v>
      </c>
      <c r="L149" s="69"/>
    </row>
    <row r="150" spans="2:12" s="23" customFormat="1" ht="15" customHeight="1">
      <c r="B150" s="37">
        <v>13</v>
      </c>
      <c r="C150" s="70" t="s">
        <v>139</v>
      </c>
      <c r="D150" s="37">
        <v>39800000</v>
      </c>
      <c r="E150" s="44" t="s">
        <v>169</v>
      </c>
      <c r="F150" s="44">
        <v>82.5</v>
      </c>
      <c r="G150" s="44">
        <v>99.83</v>
      </c>
      <c r="H150" s="51" t="s">
        <v>518</v>
      </c>
      <c r="I150" s="45">
        <v>42150</v>
      </c>
      <c r="J150" s="78"/>
      <c r="K150" s="37" t="s">
        <v>1105</v>
      </c>
      <c r="L150" s="69"/>
    </row>
    <row r="151" spans="2:12" s="23" customFormat="1" ht="15" customHeight="1">
      <c r="B151" s="37">
        <v>14</v>
      </c>
      <c r="C151" s="70" t="s">
        <v>61</v>
      </c>
      <c r="D151" s="37" t="s">
        <v>91</v>
      </c>
      <c r="E151" s="44" t="s">
        <v>160</v>
      </c>
      <c r="F151" s="44">
        <v>42.02</v>
      </c>
      <c r="G151" s="44">
        <v>50.84</v>
      </c>
      <c r="H151" s="51" t="s">
        <v>523</v>
      </c>
      <c r="I151" s="45">
        <v>42155</v>
      </c>
      <c r="J151" s="78"/>
      <c r="K151" s="37" t="s">
        <v>1105</v>
      </c>
      <c r="L151" s="69"/>
    </row>
    <row r="152" spans="2:12" s="23" customFormat="1" ht="15" customHeight="1">
      <c r="B152" s="37">
        <v>15</v>
      </c>
      <c r="C152" s="70" t="s">
        <v>61</v>
      </c>
      <c r="D152" s="37" t="s">
        <v>91</v>
      </c>
      <c r="E152" s="44" t="s">
        <v>160</v>
      </c>
      <c r="F152" s="44">
        <v>87.14</v>
      </c>
      <c r="G152" s="44">
        <v>105.44</v>
      </c>
      <c r="H152" s="51" t="s">
        <v>524</v>
      </c>
      <c r="I152" s="45">
        <v>42155</v>
      </c>
      <c r="J152" s="78"/>
      <c r="K152" s="37" t="s">
        <v>1105</v>
      </c>
      <c r="L152" s="69"/>
    </row>
    <row r="153" spans="2:12" s="23" customFormat="1" ht="15" customHeight="1">
      <c r="B153" s="37">
        <v>16</v>
      </c>
      <c r="C153" s="70" t="s">
        <v>61</v>
      </c>
      <c r="D153" s="37" t="s">
        <v>91</v>
      </c>
      <c r="E153" s="44" t="s">
        <v>160</v>
      </c>
      <c r="F153" s="44">
        <v>29.55</v>
      </c>
      <c r="G153" s="44">
        <v>35.76</v>
      </c>
      <c r="H153" s="51" t="s">
        <v>525</v>
      </c>
      <c r="I153" s="45">
        <v>42155</v>
      </c>
      <c r="J153" s="78"/>
      <c r="K153" s="37" t="s">
        <v>1105</v>
      </c>
      <c r="L153" s="69"/>
    </row>
    <row r="154" spans="2:12" s="23" customFormat="1" ht="15" customHeight="1">
      <c r="B154" s="37">
        <v>17</v>
      </c>
      <c r="C154" s="71" t="s">
        <v>112</v>
      </c>
      <c r="D154" s="37" t="s">
        <v>115</v>
      </c>
      <c r="E154" s="44" t="s">
        <v>527</v>
      </c>
      <c r="F154" s="44">
        <v>257.49</v>
      </c>
      <c r="G154" s="44">
        <v>311.56</v>
      </c>
      <c r="H154" s="51" t="s">
        <v>526</v>
      </c>
      <c r="I154" s="45">
        <v>42136</v>
      </c>
      <c r="J154" s="78"/>
      <c r="K154" s="37" t="s">
        <v>1105</v>
      </c>
      <c r="L154" s="69"/>
    </row>
    <row r="155" spans="2:12" s="23" customFormat="1" ht="15" customHeight="1">
      <c r="B155" s="37">
        <v>18</v>
      </c>
      <c r="C155" s="71" t="s">
        <v>112</v>
      </c>
      <c r="D155" s="37" t="s">
        <v>115</v>
      </c>
      <c r="E155" s="44" t="s">
        <v>527</v>
      </c>
      <c r="F155" s="44">
        <v>286.05</v>
      </c>
      <c r="G155" s="44">
        <v>346.12</v>
      </c>
      <c r="H155" s="51" t="s">
        <v>530</v>
      </c>
      <c r="I155" s="45">
        <v>42149</v>
      </c>
      <c r="J155" s="78"/>
      <c r="K155" s="37" t="s">
        <v>1105</v>
      </c>
      <c r="L155" s="69"/>
    </row>
    <row r="156" spans="2:12" s="23" customFormat="1" ht="15" customHeight="1">
      <c r="B156" s="37">
        <v>19</v>
      </c>
      <c r="C156" s="42" t="s">
        <v>262</v>
      </c>
      <c r="D156" s="37" t="s">
        <v>257</v>
      </c>
      <c r="E156" s="44" t="s">
        <v>225</v>
      </c>
      <c r="F156" s="74">
        <v>2689.75</v>
      </c>
      <c r="G156" s="74">
        <v>3254.6</v>
      </c>
      <c r="H156" s="51" t="s">
        <v>532</v>
      </c>
      <c r="I156" s="45">
        <v>42155</v>
      </c>
      <c r="J156" s="78"/>
      <c r="K156" s="37" t="s">
        <v>1105</v>
      </c>
      <c r="L156" s="69"/>
    </row>
    <row r="157" spans="2:12" s="23" customFormat="1" ht="15" customHeight="1">
      <c r="B157" s="37"/>
      <c r="C157" s="70"/>
      <c r="D157" s="37"/>
      <c r="E157" s="76" t="s">
        <v>1129</v>
      </c>
      <c r="F157" s="77">
        <f>SUM(F139:F156)</f>
        <v>11132.869999999999</v>
      </c>
      <c r="G157" s="77">
        <f>SUM(G139:G156)</f>
        <v>13463.900000000001</v>
      </c>
      <c r="H157" s="51"/>
      <c r="I157" s="45"/>
      <c r="J157" s="78"/>
      <c r="K157" s="37"/>
      <c r="L157" s="69"/>
    </row>
    <row r="158" spans="2:12" s="23" customFormat="1" ht="15" customHeight="1">
      <c r="B158" s="112" t="s">
        <v>73</v>
      </c>
      <c r="C158" s="113"/>
      <c r="D158" s="113"/>
      <c r="E158" s="113"/>
      <c r="F158" s="113"/>
      <c r="G158" s="113"/>
      <c r="H158" s="113"/>
      <c r="I158" s="113"/>
      <c r="J158" s="113"/>
      <c r="K158" s="114"/>
      <c r="L158" s="69"/>
    </row>
    <row r="159" spans="2:12" s="23" customFormat="1" ht="15" customHeight="1">
      <c r="B159" s="37">
        <v>1</v>
      </c>
      <c r="C159" s="70" t="s">
        <v>31</v>
      </c>
      <c r="D159" s="37" t="s">
        <v>93</v>
      </c>
      <c r="E159" s="44" t="s">
        <v>52</v>
      </c>
      <c r="F159" s="44">
        <v>53.05</v>
      </c>
      <c r="G159" s="44">
        <v>64.17</v>
      </c>
      <c r="H159" s="51" t="s">
        <v>544</v>
      </c>
      <c r="I159" s="45">
        <v>42158</v>
      </c>
      <c r="J159" s="78"/>
      <c r="K159" s="37" t="s">
        <v>1105</v>
      </c>
      <c r="L159" s="69"/>
    </row>
    <row r="160" spans="2:12" s="23" customFormat="1" ht="15" customHeight="1">
      <c r="B160" s="37">
        <v>2</v>
      </c>
      <c r="C160" s="70" t="s">
        <v>31</v>
      </c>
      <c r="D160" s="37" t="s">
        <v>93</v>
      </c>
      <c r="E160" s="44" t="s">
        <v>83</v>
      </c>
      <c r="F160" s="44">
        <v>5.14</v>
      </c>
      <c r="G160" s="44">
        <v>6.22</v>
      </c>
      <c r="H160" s="51" t="s">
        <v>546</v>
      </c>
      <c r="I160" s="45">
        <v>42164</v>
      </c>
      <c r="J160" s="78"/>
      <c r="K160" s="37" t="s">
        <v>1105</v>
      </c>
      <c r="L160" s="69"/>
    </row>
    <row r="161" spans="2:12" s="23" customFormat="1" ht="15" customHeight="1">
      <c r="B161" s="37">
        <v>3</v>
      </c>
      <c r="C161" s="71" t="s">
        <v>128</v>
      </c>
      <c r="D161" s="37" t="s">
        <v>1114</v>
      </c>
      <c r="E161" s="44" t="s">
        <v>204</v>
      </c>
      <c r="F161" s="44">
        <v>68</v>
      </c>
      <c r="G161" s="44">
        <v>82.28</v>
      </c>
      <c r="H161" s="51" t="s">
        <v>547</v>
      </c>
      <c r="I161" s="45">
        <v>42164</v>
      </c>
      <c r="J161" s="78"/>
      <c r="K161" s="37" t="s">
        <v>1105</v>
      </c>
      <c r="L161" s="69"/>
    </row>
    <row r="162" spans="2:12" s="23" customFormat="1" ht="15" customHeight="1">
      <c r="B162" s="37">
        <v>4</v>
      </c>
      <c r="C162" s="70" t="s">
        <v>51</v>
      </c>
      <c r="D162" s="37" t="s">
        <v>38</v>
      </c>
      <c r="E162" s="44" t="s">
        <v>174</v>
      </c>
      <c r="F162" s="44">
        <v>117</v>
      </c>
      <c r="G162" s="44">
        <v>117</v>
      </c>
      <c r="H162" s="51" t="s">
        <v>548</v>
      </c>
      <c r="I162" s="45">
        <v>42166</v>
      </c>
      <c r="J162" s="78"/>
      <c r="K162" s="37" t="s">
        <v>1105</v>
      </c>
      <c r="L162" s="69"/>
    </row>
    <row r="163" spans="2:12" s="23" customFormat="1" ht="15" customHeight="1">
      <c r="B163" s="37">
        <v>5</v>
      </c>
      <c r="C163" s="70" t="s">
        <v>31</v>
      </c>
      <c r="D163" s="37" t="s">
        <v>93</v>
      </c>
      <c r="E163" s="44" t="s">
        <v>52</v>
      </c>
      <c r="F163" s="44">
        <v>41.53</v>
      </c>
      <c r="G163" s="44">
        <v>50.26</v>
      </c>
      <c r="H163" s="51" t="s">
        <v>553</v>
      </c>
      <c r="I163" s="45">
        <v>42167</v>
      </c>
      <c r="J163" s="78"/>
      <c r="K163" s="37" t="s">
        <v>1105</v>
      </c>
      <c r="L163" s="69"/>
    </row>
    <row r="164" spans="2:12" s="23" customFormat="1" ht="15" customHeight="1">
      <c r="B164" s="37">
        <v>6</v>
      </c>
      <c r="C164" s="70" t="s">
        <v>31</v>
      </c>
      <c r="D164" s="37" t="s">
        <v>99</v>
      </c>
      <c r="E164" s="44" t="s">
        <v>136</v>
      </c>
      <c r="F164" s="44">
        <v>602.63</v>
      </c>
      <c r="G164" s="44">
        <v>729.18</v>
      </c>
      <c r="H164" s="51" t="s">
        <v>554</v>
      </c>
      <c r="I164" s="45">
        <v>42167</v>
      </c>
      <c r="J164" s="78"/>
      <c r="K164" s="37" t="s">
        <v>1105</v>
      </c>
      <c r="L164" s="69"/>
    </row>
    <row r="165" spans="2:12" s="23" customFormat="1" ht="15" customHeight="1">
      <c r="B165" s="37">
        <v>7</v>
      </c>
      <c r="C165" s="70" t="s">
        <v>31</v>
      </c>
      <c r="D165" s="37" t="s">
        <v>93</v>
      </c>
      <c r="E165" s="44" t="s">
        <v>52</v>
      </c>
      <c r="F165" s="44">
        <v>19.68</v>
      </c>
      <c r="G165" s="44">
        <v>23.78</v>
      </c>
      <c r="H165" s="51" t="s">
        <v>557</v>
      </c>
      <c r="I165" s="45">
        <v>42172</v>
      </c>
      <c r="J165" s="78"/>
      <c r="K165" s="37" t="s">
        <v>1105</v>
      </c>
      <c r="L165" s="69"/>
    </row>
    <row r="166" spans="2:12" s="23" customFormat="1" ht="15" customHeight="1">
      <c r="B166" s="37">
        <v>8</v>
      </c>
      <c r="C166" s="71" t="s">
        <v>1026</v>
      </c>
      <c r="D166" s="37" t="s">
        <v>1115</v>
      </c>
      <c r="E166" s="44" t="s">
        <v>564</v>
      </c>
      <c r="F166" s="44">
        <v>161.12</v>
      </c>
      <c r="G166" s="44">
        <v>194.96</v>
      </c>
      <c r="H166" s="51" t="s">
        <v>563</v>
      </c>
      <c r="I166" s="45">
        <v>42167</v>
      </c>
      <c r="J166" s="78"/>
      <c r="K166" s="37" t="s">
        <v>1105</v>
      </c>
      <c r="L166" s="69"/>
    </row>
    <row r="167" spans="2:12" s="23" customFormat="1" ht="15" customHeight="1">
      <c r="B167" s="37">
        <v>9</v>
      </c>
      <c r="C167" s="70" t="s">
        <v>109</v>
      </c>
      <c r="D167" s="37" t="s">
        <v>76</v>
      </c>
      <c r="E167" s="44" t="s">
        <v>176</v>
      </c>
      <c r="F167" s="44">
        <v>94.32</v>
      </c>
      <c r="G167" s="44">
        <v>114.13</v>
      </c>
      <c r="H167" s="51" t="s">
        <v>565</v>
      </c>
      <c r="I167" s="45">
        <v>42172</v>
      </c>
      <c r="J167" s="78"/>
      <c r="K167" s="37" t="s">
        <v>1105</v>
      </c>
      <c r="L167" s="69"/>
    </row>
    <row r="168" spans="2:12" s="23" customFormat="1" ht="15" customHeight="1">
      <c r="B168" s="37">
        <v>10</v>
      </c>
      <c r="C168" s="70" t="s">
        <v>31</v>
      </c>
      <c r="D168" s="37" t="s">
        <v>93</v>
      </c>
      <c r="E168" s="44" t="s">
        <v>83</v>
      </c>
      <c r="F168" s="44">
        <v>10.05</v>
      </c>
      <c r="G168" s="44">
        <v>12.16</v>
      </c>
      <c r="H168" s="51" t="s">
        <v>566</v>
      </c>
      <c r="I168" s="45">
        <v>42172</v>
      </c>
      <c r="J168" s="78"/>
      <c r="K168" s="37" t="s">
        <v>1105</v>
      </c>
      <c r="L168" s="69"/>
    </row>
    <row r="169" spans="2:12" s="23" customFormat="1" ht="15" customHeight="1">
      <c r="B169" s="37">
        <v>11</v>
      </c>
      <c r="C169" s="70" t="s">
        <v>31</v>
      </c>
      <c r="D169" s="37" t="s">
        <v>93</v>
      </c>
      <c r="E169" s="44" t="s">
        <v>52</v>
      </c>
      <c r="F169" s="44">
        <v>17.25</v>
      </c>
      <c r="G169" s="44">
        <v>20.87</v>
      </c>
      <c r="H169" s="51" t="s">
        <v>568</v>
      </c>
      <c r="I169" s="45">
        <v>42178</v>
      </c>
      <c r="J169" s="78"/>
      <c r="K169" s="37" t="s">
        <v>1105</v>
      </c>
      <c r="L169" s="69"/>
    </row>
    <row r="170" spans="2:12" s="23" customFormat="1" ht="15" customHeight="1">
      <c r="B170" s="37">
        <v>12</v>
      </c>
      <c r="C170" s="66" t="s">
        <v>214</v>
      </c>
      <c r="D170" s="37" t="s">
        <v>36</v>
      </c>
      <c r="E170" s="44" t="s">
        <v>182</v>
      </c>
      <c r="F170" s="44">
        <v>127.12</v>
      </c>
      <c r="G170" s="44">
        <v>153.83</v>
      </c>
      <c r="H170" s="51" t="s">
        <v>571</v>
      </c>
      <c r="I170" s="45">
        <v>42180</v>
      </c>
      <c r="J170" s="78"/>
      <c r="K170" s="37" t="s">
        <v>1105</v>
      </c>
      <c r="L170" s="69"/>
    </row>
    <row r="171" spans="2:12" s="23" customFormat="1" ht="15" customHeight="1">
      <c r="B171" s="37">
        <v>13</v>
      </c>
      <c r="C171" s="70" t="s">
        <v>31</v>
      </c>
      <c r="D171" s="37" t="s">
        <v>93</v>
      </c>
      <c r="E171" s="44" t="s">
        <v>167</v>
      </c>
      <c r="F171" s="44">
        <v>20.42</v>
      </c>
      <c r="G171" s="44">
        <v>24.7</v>
      </c>
      <c r="H171" s="51" t="s">
        <v>572</v>
      </c>
      <c r="I171" s="45">
        <v>42184</v>
      </c>
      <c r="J171" s="78"/>
      <c r="K171" s="37" t="s">
        <v>1105</v>
      </c>
      <c r="L171" s="69"/>
    </row>
    <row r="172" spans="2:12" s="23" customFormat="1" ht="15" customHeight="1">
      <c r="B172" s="37">
        <v>14</v>
      </c>
      <c r="C172" s="70" t="s">
        <v>31</v>
      </c>
      <c r="D172" s="37" t="s">
        <v>93</v>
      </c>
      <c r="E172" s="44" t="s">
        <v>167</v>
      </c>
      <c r="F172" s="44">
        <v>67.34</v>
      </c>
      <c r="G172" s="44">
        <v>81.48</v>
      </c>
      <c r="H172" s="51" t="s">
        <v>573</v>
      </c>
      <c r="I172" s="45">
        <v>42184</v>
      </c>
      <c r="J172" s="78"/>
      <c r="K172" s="37" t="s">
        <v>1105</v>
      </c>
      <c r="L172" s="69"/>
    </row>
    <row r="173" spans="2:12" s="23" customFormat="1" ht="15" customHeight="1">
      <c r="B173" s="37">
        <v>15</v>
      </c>
      <c r="C173" s="70" t="s">
        <v>31</v>
      </c>
      <c r="D173" s="37" t="s">
        <v>93</v>
      </c>
      <c r="E173" s="44" t="s">
        <v>167</v>
      </c>
      <c r="F173" s="44">
        <v>7.85</v>
      </c>
      <c r="G173" s="44">
        <v>9.49</v>
      </c>
      <c r="H173" s="51" t="s">
        <v>574</v>
      </c>
      <c r="I173" s="45">
        <v>42184</v>
      </c>
      <c r="J173" s="78"/>
      <c r="K173" s="37" t="s">
        <v>1105</v>
      </c>
      <c r="L173" s="69"/>
    </row>
    <row r="174" spans="2:12" s="23" customFormat="1" ht="15" customHeight="1">
      <c r="B174" s="37">
        <v>16</v>
      </c>
      <c r="C174" s="70" t="s">
        <v>234</v>
      </c>
      <c r="D174" s="37" t="s">
        <v>223</v>
      </c>
      <c r="E174" s="44" t="s">
        <v>141</v>
      </c>
      <c r="F174" s="44">
        <v>143.8</v>
      </c>
      <c r="G174" s="44">
        <v>174</v>
      </c>
      <c r="H174" s="51" t="s">
        <v>577</v>
      </c>
      <c r="I174" s="45">
        <v>42184</v>
      </c>
      <c r="J174" s="78"/>
      <c r="K174" s="37" t="s">
        <v>1105</v>
      </c>
      <c r="L174" s="69"/>
    </row>
    <row r="175" spans="2:12" s="23" customFormat="1" ht="15" customHeight="1">
      <c r="B175" s="37">
        <v>17</v>
      </c>
      <c r="C175" s="70" t="s">
        <v>30</v>
      </c>
      <c r="D175" s="37" t="s">
        <v>114</v>
      </c>
      <c r="E175" s="44" t="s">
        <v>68</v>
      </c>
      <c r="F175" s="44">
        <v>204.87</v>
      </c>
      <c r="G175" s="44">
        <v>247.89</v>
      </c>
      <c r="H175" s="51" t="s">
        <v>578</v>
      </c>
      <c r="I175" s="45">
        <v>42184</v>
      </c>
      <c r="J175" s="78"/>
      <c r="K175" s="37" t="s">
        <v>1105</v>
      </c>
      <c r="L175" s="69"/>
    </row>
    <row r="176" spans="2:12" s="23" customFormat="1" ht="15" customHeight="1">
      <c r="B176" s="37">
        <v>18</v>
      </c>
      <c r="C176" s="70" t="s">
        <v>31</v>
      </c>
      <c r="D176" s="37" t="s">
        <v>93</v>
      </c>
      <c r="E176" s="44" t="s">
        <v>46</v>
      </c>
      <c r="F176" s="44">
        <v>231.31</v>
      </c>
      <c r="G176" s="44">
        <v>279.88</v>
      </c>
      <c r="H176" s="51" t="s">
        <v>579</v>
      </c>
      <c r="I176" s="45">
        <v>42184</v>
      </c>
      <c r="J176" s="78"/>
      <c r="K176" s="37" t="s">
        <v>1105</v>
      </c>
      <c r="L176" s="69"/>
    </row>
    <row r="177" spans="2:12" s="23" customFormat="1" ht="15" customHeight="1">
      <c r="B177" s="37">
        <v>19</v>
      </c>
      <c r="C177" s="70" t="s">
        <v>31</v>
      </c>
      <c r="D177" s="37" t="s">
        <v>93</v>
      </c>
      <c r="E177" s="44" t="s">
        <v>52</v>
      </c>
      <c r="F177" s="44">
        <v>121.95</v>
      </c>
      <c r="G177" s="44">
        <v>147.58</v>
      </c>
      <c r="H177" s="51" t="s">
        <v>582</v>
      </c>
      <c r="I177" s="45">
        <v>42185</v>
      </c>
      <c r="J177" s="78"/>
      <c r="K177" s="37" t="s">
        <v>1105</v>
      </c>
      <c r="L177" s="69"/>
    </row>
    <row r="178" spans="2:12" s="23" customFormat="1" ht="15" customHeight="1">
      <c r="B178" s="37">
        <v>20</v>
      </c>
      <c r="C178" s="70" t="s">
        <v>34</v>
      </c>
      <c r="D178" s="37" t="s">
        <v>39</v>
      </c>
      <c r="E178" s="44" t="s">
        <v>192</v>
      </c>
      <c r="F178" s="74">
        <v>2290.98</v>
      </c>
      <c r="G178" s="74">
        <v>2769.61</v>
      </c>
      <c r="H178" s="51" t="s">
        <v>585</v>
      </c>
      <c r="I178" s="45">
        <v>42185</v>
      </c>
      <c r="J178" s="78"/>
      <c r="K178" s="37" t="s">
        <v>1105</v>
      </c>
      <c r="L178" s="69"/>
    </row>
    <row r="179" spans="2:12" s="23" customFormat="1" ht="15" customHeight="1">
      <c r="B179" s="37">
        <v>22</v>
      </c>
      <c r="C179" s="70" t="s">
        <v>72</v>
      </c>
      <c r="D179" s="37" t="s">
        <v>116</v>
      </c>
      <c r="E179" s="44" t="s">
        <v>196</v>
      </c>
      <c r="F179" s="44">
        <v>111.38</v>
      </c>
      <c r="G179" s="44">
        <v>134.77</v>
      </c>
      <c r="H179" s="51" t="s">
        <v>589</v>
      </c>
      <c r="I179" s="45">
        <v>42185</v>
      </c>
      <c r="J179" s="78"/>
      <c r="K179" s="37" t="s">
        <v>1105</v>
      </c>
      <c r="L179" s="69"/>
    </row>
    <row r="180" spans="2:12" s="23" customFormat="1" ht="15" customHeight="1">
      <c r="B180" s="37">
        <v>23</v>
      </c>
      <c r="C180" s="42" t="s">
        <v>262</v>
      </c>
      <c r="D180" s="37" t="s">
        <v>257</v>
      </c>
      <c r="E180" s="44" t="s">
        <v>225</v>
      </c>
      <c r="F180" s="74">
        <v>2825.03</v>
      </c>
      <c r="G180" s="74">
        <v>3418.29</v>
      </c>
      <c r="H180" s="51" t="s">
        <v>590</v>
      </c>
      <c r="I180" s="45">
        <v>42185</v>
      </c>
      <c r="J180" s="78"/>
      <c r="K180" s="37" t="s">
        <v>1105</v>
      </c>
      <c r="L180" s="69"/>
    </row>
    <row r="181" spans="2:12" s="23" customFormat="1" ht="15" customHeight="1">
      <c r="B181" s="37">
        <v>24</v>
      </c>
      <c r="C181" s="70" t="s">
        <v>48</v>
      </c>
      <c r="D181" s="37" t="s">
        <v>37</v>
      </c>
      <c r="E181" s="44" t="s">
        <v>145</v>
      </c>
      <c r="F181" s="44">
        <v>65.27</v>
      </c>
      <c r="G181" s="44">
        <v>78.98</v>
      </c>
      <c r="H181" s="51" t="s">
        <v>591</v>
      </c>
      <c r="I181" s="45">
        <v>42185</v>
      </c>
      <c r="J181" s="78"/>
      <c r="K181" s="37" t="s">
        <v>1105</v>
      </c>
      <c r="L181" s="69"/>
    </row>
    <row r="182" spans="2:12" s="23" customFormat="1" ht="15" customHeight="1">
      <c r="B182" s="37">
        <v>25</v>
      </c>
      <c r="C182" s="71" t="s">
        <v>1096</v>
      </c>
      <c r="D182" s="37" t="s">
        <v>1100</v>
      </c>
      <c r="E182" s="44" t="s">
        <v>594</v>
      </c>
      <c r="F182" s="89">
        <v>3</v>
      </c>
      <c r="G182" s="89">
        <v>3</v>
      </c>
      <c r="H182" s="51" t="s">
        <v>593</v>
      </c>
      <c r="I182" s="45">
        <v>42160</v>
      </c>
      <c r="J182" s="78"/>
      <c r="K182" s="37" t="s">
        <v>1105</v>
      </c>
      <c r="L182" s="69"/>
    </row>
    <row r="183" spans="2:12" s="23" customFormat="1" ht="15" customHeight="1">
      <c r="B183" s="37">
        <v>26</v>
      </c>
      <c r="C183" s="90" t="s">
        <v>112</v>
      </c>
      <c r="D183" s="34" t="s">
        <v>115</v>
      </c>
      <c r="E183" s="75" t="s">
        <v>113</v>
      </c>
      <c r="F183" s="44">
        <v>36.68</v>
      </c>
      <c r="G183" s="44">
        <v>44.38</v>
      </c>
      <c r="H183" s="51" t="s">
        <v>595</v>
      </c>
      <c r="I183" s="45">
        <v>42160</v>
      </c>
      <c r="J183" s="78"/>
      <c r="K183" s="37" t="s">
        <v>1105</v>
      </c>
      <c r="L183" s="69"/>
    </row>
    <row r="184" spans="2:12" s="23" customFormat="1" ht="15" customHeight="1">
      <c r="B184" s="37">
        <v>28</v>
      </c>
      <c r="C184" s="70" t="s">
        <v>61</v>
      </c>
      <c r="D184" s="37" t="s">
        <v>91</v>
      </c>
      <c r="E184" s="44" t="s">
        <v>160</v>
      </c>
      <c r="F184" s="44">
        <v>25.53</v>
      </c>
      <c r="G184" s="44">
        <v>30.89</v>
      </c>
      <c r="H184" s="51" t="s">
        <v>600</v>
      </c>
      <c r="I184" s="45">
        <v>42180</v>
      </c>
      <c r="J184" s="78"/>
      <c r="K184" s="37" t="s">
        <v>1105</v>
      </c>
      <c r="L184" s="69"/>
    </row>
    <row r="185" spans="2:12" s="23" customFormat="1" ht="15" customHeight="1">
      <c r="B185" s="37">
        <v>29</v>
      </c>
      <c r="C185" s="70" t="s">
        <v>61</v>
      </c>
      <c r="D185" s="37" t="s">
        <v>91</v>
      </c>
      <c r="E185" s="44" t="s">
        <v>160</v>
      </c>
      <c r="F185" s="44">
        <v>35.92</v>
      </c>
      <c r="G185" s="44">
        <v>43.46</v>
      </c>
      <c r="H185" s="51" t="s">
        <v>601</v>
      </c>
      <c r="I185" s="45">
        <v>42180</v>
      </c>
      <c r="J185" s="78"/>
      <c r="K185" s="37" t="s">
        <v>1105</v>
      </c>
      <c r="L185" s="69"/>
    </row>
    <row r="186" spans="2:12" s="23" customFormat="1" ht="15" customHeight="1">
      <c r="B186" s="37"/>
      <c r="C186" s="70"/>
      <c r="D186" s="37"/>
      <c r="E186" s="76" t="s">
        <v>1129</v>
      </c>
      <c r="F186" s="81">
        <f>SUM(F159:F185)</f>
        <v>7508.22</v>
      </c>
      <c r="G186" s="81">
        <f>SUM(G159:G185)</f>
        <v>9057.239999999998</v>
      </c>
      <c r="H186" s="51"/>
      <c r="I186" s="45"/>
      <c r="J186" s="78"/>
      <c r="K186" s="37"/>
      <c r="L186" s="69"/>
    </row>
    <row r="187" spans="2:12" s="23" customFormat="1" ht="15" customHeight="1">
      <c r="B187" s="112" t="s">
        <v>75</v>
      </c>
      <c r="C187" s="113"/>
      <c r="D187" s="113"/>
      <c r="E187" s="113"/>
      <c r="F187" s="113"/>
      <c r="G187" s="113"/>
      <c r="H187" s="113"/>
      <c r="I187" s="113"/>
      <c r="J187" s="113"/>
      <c r="K187" s="114"/>
      <c r="L187" s="69"/>
    </row>
    <row r="188" spans="2:12" s="23" customFormat="1" ht="15" customHeight="1">
      <c r="B188" s="37">
        <v>1</v>
      </c>
      <c r="C188" s="70" t="s">
        <v>48</v>
      </c>
      <c r="D188" s="37" t="s">
        <v>37</v>
      </c>
      <c r="E188" s="44" t="s">
        <v>145</v>
      </c>
      <c r="F188" s="44">
        <v>48.05</v>
      </c>
      <c r="G188" s="44">
        <v>58.14</v>
      </c>
      <c r="H188" s="51" t="s">
        <v>603</v>
      </c>
      <c r="I188" s="45">
        <v>42200</v>
      </c>
      <c r="J188" s="78"/>
      <c r="K188" s="37" t="s">
        <v>1105</v>
      </c>
      <c r="L188" s="69"/>
    </row>
    <row r="189" spans="2:12" s="23" customFormat="1" ht="15" customHeight="1">
      <c r="B189" s="37">
        <v>2</v>
      </c>
      <c r="C189" s="71" t="s">
        <v>1045</v>
      </c>
      <c r="D189" s="37" t="s">
        <v>1060</v>
      </c>
      <c r="E189" s="44" t="s">
        <v>293</v>
      </c>
      <c r="F189" s="44">
        <v>436.81</v>
      </c>
      <c r="G189" s="44">
        <v>528.54</v>
      </c>
      <c r="H189" s="51" t="s">
        <v>604</v>
      </c>
      <c r="I189" s="45">
        <v>42202</v>
      </c>
      <c r="J189" s="78"/>
      <c r="K189" s="37" t="s">
        <v>1105</v>
      </c>
      <c r="L189" s="69"/>
    </row>
    <row r="190" spans="2:12" s="23" customFormat="1" ht="15" customHeight="1">
      <c r="B190" s="37">
        <v>3</v>
      </c>
      <c r="C190" s="70" t="s">
        <v>31</v>
      </c>
      <c r="D190" s="37" t="s">
        <v>93</v>
      </c>
      <c r="E190" s="44" t="s">
        <v>52</v>
      </c>
      <c r="F190" s="44">
        <v>2.67</v>
      </c>
      <c r="G190" s="44">
        <v>3.23</v>
      </c>
      <c r="H190" s="51" t="s">
        <v>605</v>
      </c>
      <c r="I190" s="45">
        <v>42186</v>
      </c>
      <c r="J190" s="78"/>
      <c r="K190" s="37" t="s">
        <v>1105</v>
      </c>
      <c r="L190" s="69"/>
    </row>
    <row r="191" spans="2:12" s="23" customFormat="1" ht="15" customHeight="1">
      <c r="B191" s="37">
        <v>4</v>
      </c>
      <c r="C191" s="70" t="s">
        <v>31</v>
      </c>
      <c r="D191" s="37" t="s">
        <v>99</v>
      </c>
      <c r="E191" s="44" t="s">
        <v>136</v>
      </c>
      <c r="F191" s="44">
        <v>380.41</v>
      </c>
      <c r="G191" s="44">
        <v>460.3</v>
      </c>
      <c r="H191" s="51" t="s">
        <v>608</v>
      </c>
      <c r="I191" s="45">
        <v>42187</v>
      </c>
      <c r="J191" s="78"/>
      <c r="K191" s="37" t="s">
        <v>1105</v>
      </c>
      <c r="L191" s="69"/>
    </row>
    <row r="192" spans="2:12" s="23" customFormat="1" ht="15" customHeight="1">
      <c r="B192" s="37">
        <v>5</v>
      </c>
      <c r="C192" s="71" t="s">
        <v>1027</v>
      </c>
      <c r="D192" s="37" t="s">
        <v>1073</v>
      </c>
      <c r="E192" s="44" t="s">
        <v>204</v>
      </c>
      <c r="F192" s="44">
        <v>10.6</v>
      </c>
      <c r="G192" s="44">
        <v>12.83</v>
      </c>
      <c r="H192" s="51" t="s">
        <v>611</v>
      </c>
      <c r="I192" s="45">
        <v>42192</v>
      </c>
      <c r="J192" s="78"/>
      <c r="K192" s="37" t="s">
        <v>1105</v>
      </c>
      <c r="L192" s="69"/>
    </row>
    <row r="193" spans="2:12" s="23" customFormat="1" ht="15" customHeight="1">
      <c r="B193" s="37">
        <v>6</v>
      </c>
      <c r="C193" s="71" t="s">
        <v>1028</v>
      </c>
      <c r="D193" s="37" t="s">
        <v>1074</v>
      </c>
      <c r="E193" s="44" t="s">
        <v>613</v>
      </c>
      <c r="F193" s="44">
        <v>147.3</v>
      </c>
      <c r="G193" s="44">
        <v>178.23</v>
      </c>
      <c r="H193" s="51" t="s">
        <v>612</v>
      </c>
      <c r="I193" s="45">
        <v>42194</v>
      </c>
      <c r="J193" s="78"/>
      <c r="K193" s="37" t="s">
        <v>1105</v>
      </c>
      <c r="L193" s="69"/>
    </row>
    <row r="194" spans="2:12" s="23" customFormat="1" ht="15" customHeight="1">
      <c r="B194" s="37">
        <v>7</v>
      </c>
      <c r="C194" s="70" t="s">
        <v>31</v>
      </c>
      <c r="D194" s="37" t="s">
        <v>99</v>
      </c>
      <c r="E194" s="44" t="s">
        <v>136</v>
      </c>
      <c r="F194" s="44">
        <v>61.84</v>
      </c>
      <c r="G194" s="44">
        <v>74.83</v>
      </c>
      <c r="H194" s="51" t="s">
        <v>617</v>
      </c>
      <c r="I194" s="45">
        <v>42201</v>
      </c>
      <c r="J194" s="78"/>
      <c r="K194" s="37" t="s">
        <v>1105</v>
      </c>
      <c r="L194" s="69"/>
    </row>
    <row r="195" spans="2:12" s="23" customFormat="1" ht="15" customHeight="1">
      <c r="B195" s="37">
        <v>8</v>
      </c>
      <c r="C195" s="71" t="s">
        <v>1028</v>
      </c>
      <c r="D195" s="37" t="s">
        <v>1074</v>
      </c>
      <c r="E195" s="44" t="s">
        <v>613</v>
      </c>
      <c r="F195" s="44">
        <v>147.3</v>
      </c>
      <c r="G195" s="44">
        <v>178.23</v>
      </c>
      <c r="H195" s="51" t="s">
        <v>620</v>
      </c>
      <c r="I195" s="45">
        <v>42205</v>
      </c>
      <c r="J195" s="78"/>
      <c r="K195" s="37" t="s">
        <v>1105</v>
      </c>
      <c r="L195" s="69"/>
    </row>
    <row r="196" spans="2:12" s="23" customFormat="1" ht="15" customHeight="1">
      <c r="B196" s="37">
        <v>9</v>
      </c>
      <c r="C196" s="71" t="s">
        <v>31</v>
      </c>
      <c r="D196" s="37" t="s">
        <v>99</v>
      </c>
      <c r="E196" s="44" t="s">
        <v>625</v>
      </c>
      <c r="F196" s="44">
        <v>43.64</v>
      </c>
      <c r="G196" s="44">
        <v>52.79</v>
      </c>
      <c r="H196" s="51" t="s">
        <v>624</v>
      </c>
      <c r="I196" s="45">
        <v>42214</v>
      </c>
      <c r="J196" s="78"/>
      <c r="K196" s="37" t="s">
        <v>1105</v>
      </c>
      <c r="L196" s="69"/>
    </row>
    <row r="197" spans="2:12" s="23" customFormat="1" ht="15" customHeight="1">
      <c r="B197" s="37">
        <v>10</v>
      </c>
      <c r="C197" s="70" t="s">
        <v>31</v>
      </c>
      <c r="D197" s="37" t="s">
        <v>99</v>
      </c>
      <c r="E197" s="44" t="s">
        <v>136</v>
      </c>
      <c r="F197" s="44">
        <v>224.76</v>
      </c>
      <c r="G197" s="44">
        <v>271.96</v>
      </c>
      <c r="H197" s="51" t="s">
        <v>627</v>
      </c>
      <c r="I197" s="45">
        <v>42214</v>
      </c>
      <c r="J197" s="78"/>
      <c r="K197" s="37" t="s">
        <v>1105</v>
      </c>
      <c r="L197" s="69"/>
    </row>
    <row r="198" spans="2:12" s="23" customFormat="1" ht="15" customHeight="1">
      <c r="B198" s="37">
        <v>11</v>
      </c>
      <c r="C198" s="70" t="s">
        <v>31</v>
      </c>
      <c r="D198" s="37" t="s">
        <v>93</v>
      </c>
      <c r="E198" s="44" t="s">
        <v>52</v>
      </c>
      <c r="F198" s="44">
        <v>24.41</v>
      </c>
      <c r="G198" s="44">
        <v>29.53</v>
      </c>
      <c r="H198" s="51" t="s">
        <v>630</v>
      </c>
      <c r="I198" s="45">
        <v>42193</v>
      </c>
      <c r="J198" s="78"/>
      <c r="K198" s="37" t="s">
        <v>1105</v>
      </c>
      <c r="L198" s="69"/>
    </row>
    <row r="199" spans="2:12" s="23" customFormat="1" ht="15" customHeight="1">
      <c r="B199" s="37">
        <v>12</v>
      </c>
      <c r="C199" s="70" t="s">
        <v>30</v>
      </c>
      <c r="D199" s="37" t="s">
        <v>114</v>
      </c>
      <c r="E199" s="44" t="s">
        <v>68</v>
      </c>
      <c r="F199" s="44">
        <v>221.9</v>
      </c>
      <c r="G199" s="44">
        <v>268.5</v>
      </c>
      <c r="H199" s="51" t="s">
        <v>632</v>
      </c>
      <c r="I199" s="45">
        <v>42206</v>
      </c>
      <c r="J199" s="78"/>
      <c r="K199" s="37" t="s">
        <v>1105</v>
      </c>
      <c r="L199" s="69"/>
    </row>
    <row r="200" spans="2:12" s="23" customFormat="1" ht="15" customHeight="1">
      <c r="B200" s="37">
        <v>13</v>
      </c>
      <c r="C200" s="70" t="s">
        <v>31</v>
      </c>
      <c r="D200" s="37" t="s">
        <v>93</v>
      </c>
      <c r="E200" s="44" t="s">
        <v>52</v>
      </c>
      <c r="F200" s="44">
        <v>121.77</v>
      </c>
      <c r="G200" s="44">
        <v>147.36</v>
      </c>
      <c r="H200" s="51" t="s">
        <v>633</v>
      </c>
      <c r="I200" s="45">
        <v>42214</v>
      </c>
      <c r="J200" s="78"/>
      <c r="K200" s="37" t="s">
        <v>1105</v>
      </c>
      <c r="L200" s="69"/>
    </row>
    <row r="201" spans="2:12" s="23" customFormat="1" ht="15" customHeight="1">
      <c r="B201" s="37">
        <v>15</v>
      </c>
      <c r="C201" s="70" t="s">
        <v>31</v>
      </c>
      <c r="D201" s="37" t="s">
        <v>99</v>
      </c>
      <c r="E201" s="44" t="s">
        <v>136</v>
      </c>
      <c r="F201" s="44">
        <v>274.17</v>
      </c>
      <c r="G201" s="44">
        <v>331.75</v>
      </c>
      <c r="H201" s="51" t="s">
        <v>635</v>
      </c>
      <c r="I201" s="45">
        <v>42214</v>
      </c>
      <c r="J201" s="78"/>
      <c r="K201" s="37" t="s">
        <v>1105</v>
      </c>
      <c r="L201" s="69"/>
    </row>
    <row r="202" spans="2:12" s="23" customFormat="1" ht="15" customHeight="1">
      <c r="B202" s="37">
        <v>16</v>
      </c>
      <c r="C202" s="70" t="s">
        <v>34</v>
      </c>
      <c r="D202" s="37" t="s">
        <v>39</v>
      </c>
      <c r="E202" s="44" t="s">
        <v>192</v>
      </c>
      <c r="F202" s="74">
        <v>1965.69</v>
      </c>
      <c r="G202" s="74">
        <v>2374.75</v>
      </c>
      <c r="H202" s="51" t="s">
        <v>636</v>
      </c>
      <c r="I202" s="45">
        <v>42216</v>
      </c>
      <c r="J202" s="78"/>
      <c r="K202" s="37" t="s">
        <v>1105</v>
      </c>
      <c r="L202" s="69"/>
    </row>
    <row r="203" spans="2:12" s="23" customFormat="1" ht="15" customHeight="1">
      <c r="B203" s="37">
        <v>17</v>
      </c>
      <c r="C203" s="70" t="s">
        <v>48</v>
      </c>
      <c r="D203" s="37" t="s">
        <v>37</v>
      </c>
      <c r="E203" s="44" t="s">
        <v>145</v>
      </c>
      <c r="F203" s="44">
        <v>125.76</v>
      </c>
      <c r="G203" s="44">
        <v>152.17</v>
      </c>
      <c r="H203" s="51" t="s">
        <v>638</v>
      </c>
      <c r="I203" s="45">
        <v>42216</v>
      </c>
      <c r="J203" s="78"/>
      <c r="K203" s="37" t="s">
        <v>1105</v>
      </c>
      <c r="L203" s="69"/>
    </row>
    <row r="204" spans="2:12" s="23" customFormat="1" ht="15" customHeight="1">
      <c r="B204" s="37">
        <v>18</v>
      </c>
      <c r="C204" s="70" t="s">
        <v>139</v>
      </c>
      <c r="D204" s="37">
        <v>39800000</v>
      </c>
      <c r="E204" s="44" t="s">
        <v>169</v>
      </c>
      <c r="F204" s="44">
        <v>87.71</v>
      </c>
      <c r="G204" s="44">
        <v>106.13</v>
      </c>
      <c r="H204" s="51" t="s">
        <v>639</v>
      </c>
      <c r="I204" s="45">
        <v>42216</v>
      </c>
      <c r="J204" s="78"/>
      <c r="K204" s="37" t="s">
        <v>1105</v>
      </c>
      <c r="L204" s="69"/>
    </row>
    <row r="205" spans="2:12" s="23" customFormat="1" ht="15" customHeight="1">
      <c r="B205" s="37">
        <v>19</v>
      </c>
      <c r="C205" s="42" t="s">
        <v>262</v>
      </c>
      <c r="D205" s="37" t="s">
        <v>257</v>
      </c>
      <c r="E205" s="44" t="s">
        <v>225</v>
      </c>
      <c r="F205" s="74">
        <v>2895.6</v>
      </c>
      <c r="G205" s="74">
        <v>3503.68</v>
      </c>
      <c r="H205" s="51" t="s">
        <v>642</v>
      </c>
      <c r="I205" s="45">
        <v>42216</v>
      </c>
      <c r="J205" s="78"/>
      <c r="K205" s="37" t="s">
        <v>1105</v>
      </c>
      <c r="L205" s="69"/>
    </row>
    <row r="206" spans="2:12" s="23" customFormat="1" ht="15" customHeight="1">
      <c r="B206" s="37">
        <v>20</v>
      </c>
      <c r="C206" s="70" t="s">
        <v>30</v>
      </c>
      <c r="D206" s="37" t="s">
        <v>114</v>
      </c>
      <c r="E206" s="44" t="s">
        <v>203</v>
      </c>
      <c r="F206" s="44">
        <v>4.07</v>
      </c>
      <c r="G206" s="44">
        <v>4.92</v>
      </c>
      <c r="H206" s="51" t="s">
        <v>644</v>
      </c>
      <c r="I206" s="45">
        <v>42201</v>
      </c>
      <c r="J206" s="78"/>
      <c r="K206" s="37" t="s">
        <v>1105</v>
      </c>
      <c r="L206" s="69"/>
    </row>
    <row r="207" spans="2:12" s="23" customFormat="1" ht="15" customHeight="1">
      <c r="B207" s="37">
        <v>21</v>
      </c>
      <c r="C207" s="70" t="s">
        <v>61</v>
      </c>
      <c r="D207" s="37" t="s">
        <v>91</v>
      </c>
      <c r="E207" s="44" t="s">
        <v>160</v>
      </c>
      <c r="F207" s="44">
        <v>164.81</v>
      </c>
      <c r="G207" s="44">
        <v>199.42</v>
      </c>
      <c r="H207" s="51" t="s">
        <v>649</v>
      </c>
      <c r="I207" s="45">
        <v>42209</v>
      </c>
      <c r="J207" s="78"/>
      <c r="K207" s="37" t="s">
        <v>1105</v>
      </c>
      <c r="L207" s="69"/>
    </row>
    <row r="208" spans="2:12" s="23" customFormat="1" ht="15" customHeight="1">
      <c r="B208" s="37">
        <v>22</v>
      </c>
      <c r="C208" s="70" t="s">
        <v>61</v>
      </c>
      <c r="D208" s="37" t="s">
        <v>91</v>
      </c>
      <c r="E208" s="44" t="s">
        <v>160</v>
      </c>
      <c r="F208" s="44">
        <v>144.04</v>
      </c>
      <c r="G208" s="44">
        <v>174.29</v>
      </c>
      <c r="H208" s="51" t="s">
        <v>650</v>
      </c>
      <c r="I208" s="45">
        <v>42209</v>
      </c>
      <c r="J208" s="78"/>
      <c r="K208" s="37" t="s">
        <v>1105</v>
      </c>
      <c r="L208" s="69"/>
    </row>
    <row r="209" spans="2:12" s="23" customFormat="1" ht="15" customHeight="1">
      <c r="B209" s="37">
        <v>23</v>
      </c>
      <c r="C209" s="70" t="s">
        <v>72</v>
      </c>
      <c r="D209" s="37" t="s">
        <v>116</v>
      </c>
      <c r="E209" s="44" t="s">
        <v>196</v>
      </c>
      <c r="F209" s="44">
        <v>22.73</v>
      </c>
      <c r="G209" s="44">
        <v>27.5</v>
      </c>
      <c r="H209" s="51" t="s">
        <v>651</v>
      </c>
      <c r="I209" s="45">
        <v>42215</v>
      </c>
      <c r="J209" s="78"/>
      <c r="K209" s="37" t="s">
        <v>1105</v>
      </c>
      <c r="L209" s="69"/>
    </row>
    <row r="210" spans="2:12" s="23" customFormat="1" ht="15" customHeight="1">
      <c r="B210" s="37"/>
      <c r="C210" s="70"/>
      <c r="D210" s="37"/>
      <c r="E210" s="76" t="s">
        <v>1129</v>
      </c>
      <c r="F210" s="77">
        <f>SUM(F188:F209)</f>
        <v>7556.039999999999</v>
      </c>
      <c r="G210" s="77">
        <f>SUM(G188:G209)</f>
        <v>9139.08</v>
      </c>
      <c r="H210" s="51"/>
      <c r="I210" s="45"/>
      <c r="J210" s="78"/>
      <c r="K210" s="37"/>
      <c r="L210" s="69"/>
    </row>
    <row r="211" spans="2:12" s="23" customFormat="1" ht="15" customHeight="1">
      <c r="B211" s="112" t="s">
        <v>79</v>
      </c>
      <c r="C211" s="113"/>
      <c r="D211" s="113"/>
      <c r="E211" s="113"/>
      <c r="F211" s="113"/>
      <c r="G211" s="113"/>
      <c r="H211" s="113"/>
      <c r="I211" s="113"/>
      <c r="J211" s="113"/>
      <c r="K211" s="114"/>
      <c r="L211" s="69"/>
    </row>
    <row r="212" spans="2:12" s="23" customFormat="1" ht="15" customHeight="1">
      <c r="B212" s="37">
        <v>1</v>
      </c>
      <c r="C212" s="70" t="s">
        <v>31</v>
      </c>
      <c r="D212" s="37" t="s">
        <v>93</v>
      </c>
      <c r="E212" s="44" t="s">
        <v>46</v>
      </c>
      <c r="F212" s="44">
        <v>106.43</v>
      </c>
      <c r="G212" s="44">
        <v>128.78</v>
      </c>
      <c r="H212" s="51" t="s">
        <v>655</v>
      </c>
      <c r="I212" s="45">
        <v>42220</v>
      </c>
      <c r="J212" s="78"/>
      <c r="K212" s="37" t="s">
        <v>1105</v>
      </c>
      <c r="L212" s="69"/>
    </row>
    <row r="213" spans="2:12" s="23" customFormat="1" ht="15" customHeight="1">
      <c r="B213" s="37">
        <v>2</v>
      </c>
      <c r="C213" s="70" t="s">
        <v>31</v>
      </c>
      <c r="D213" s="37" t="s">
        <v>99</v>
      </c>
      <c r="E213" s="44" t="s">
        <v>136</v>
      </c>
      <c r="F213" s="44">
        <v>597.08</v>
      </c>
      <c r="G213" s="44">
        <v>722.47</v>
      </c>
      <c r="H213" s="51" t="s">
        <v>656</v>
      </c>
      <c r="I213" s="45">
        <v>42220</v>
      </c>
      <c r="J213" s="78"/>
      <c r="K213" s="37" t="s">
        <v>1107</v>
      </c>
      <c r="L213" s="69"/>
    </row>
    <row r="214" spans="2:12" s="23" customFormat="1" ht="15" customHeight="1">
      <c r="B214" s="37">
        <v>3</v>
      </c>
      <c r="C214" s="70" t="s">
        <v>31</v>
      </c>
      <c r="D214" s="37" t="s">
        <v>93</v>
      </c>
      <c r="E214" s="44" t="s">
        <v>52</v>
      </c>
      <c r="F214" s="44">
        <v>5.51</v>
      </c>
      <c r="G214" s="44">
        <v>6.66</v>
      </c>
      <c r="H214" s="51" t="s">
        <v>660</v>
      </c>
      <c r="I214" s="45">
        <v>42221</v>
      </c>
      <c r="J214" s="78"/>
      <c r="K214" s="37" t="s">
        <v>1105</v>
      </c>
      <c r="L214" s="69"/>
    </row>
    <row r="215" spans="2:12" s="23" customFormat="1" ht="15" customHeight="1">
      <c r="B215" s="37">
        <v>4</v>
      </c>
      <c r="C215" s="71" t="s">
        <v>1011</v>
      </c>
      <c r="D215" s="37" t="s">
        <v>1075</v>
      </c>
      <c r="E215" s="44" t="s">
        <v>664</v>
      </c>
      <c r="F215" s="44">
        <v>88.03</v>
      </c>
      <c r="G215" s="44">
        <v>106.52</v>
      </c>
      <c r="H215" s="51" t="s">
        <v>663</v>
      </c>
      <c r="I215" s="45">
        <v>42229</v>
      </c>
      <c r="J215" s="78"/>
      <c r="K215" s="37" t="s">
        <v>1105</v>
      </c>
      <c r="L215" s="69"/>
    </row>
    <row r="216" spans="2:12" s="23" customFormat="1" ht="15" customHeight="1">
      <c r="B216" s="37">
        <v>5</v>
      </c>
      <c r="C216" s="71" t="s">
        <v>1026</v>
      </c>
      <c r="D216" s="37" t="s">
        <v>1115</v>
      </c>
      <c r="E216" s="44" t="s">
        <v>564</v>
      </c>
      <c r="F216" s="44">
        <v>356.5</v>
      </c>
      <c r="G216" s="44">
        <v>431.37</v>
      </c>
      <c r="H216" s="51" t="s">
        <v>665</v>
      </c>
      <c r="I216" s="45">
        <v>42229</v>
      </c>
      <c r="J216" s="78"/>
      <c r="K216" s="37" t="s">
        <v>1105</v>
      </c>
      <c r="L216" s="69"/>
    </row>
    <row r="217" spans="2:12" s="23" customFormat="1" ht="15" customHeight="1">
      <c r="B217" s="37">
        <v>6</v>
      </c>
      <c r="C217" s="70" t="s">
        <v>31</v>
      </c>
      <c r="D217" s="37" t="s">
        <v>93</v>
      </c>
      <c r="E217" s="44" t="s">
        <v>52</v>
      </c>
      <c r="F217" s="44">
        <v>7.86</v>
      </c>
      <c r="G217" s="44">
        <v>9.51</v>
      </c>
      <c r="H217" s="51" t="s">
        <v>667</v>
      </c>
      <c r="I217" s="45">
        <v>42228</v>
      </c>
      <c r="J217" s="78"/>
      <c r="K217" s="37" t="s">
        <v>1105</v>
      </c>
      <c r="L217" s="69"/>
    </row>
    <row r="218" spans="2:12" s="23" customFormat="1" ht="15" customHeight="1">
      <c r="B218" s="37">
        <v>7</v>
      </c>
      <c r="C218" s="70" t="s">
        <v>109</v>
      </c>
      <c r="D218" s="37" t="s">
        <v>76</v>
      </c>
      <c r="E218" s="44" t="s">
        <v>176</v>
      </c>
      <c r="F218" s="44">
        <v>91.81</v>
      </c>
      <c r="G218" s="44">
        <v>111.09</v>
      </c>
      <c r="H218" s="51" t="s">
        <v>672</v>
      </c>
      <c r="I218" s="45">
        <v>42235</v>
      </c>
      <c r="J218" s="78"/>
      <c r="K218" s="37" t="s">
        <v>1105</v>
      </c>
      <c r="L218" s="69"/>
    </row>
    <row r="219" spans="2:12" s="23" customFormat="1" ht="15" customHeight="1">
      <c r="B219" s="37">
        <v>8</v>
      </c>
      <c r="C219" s="70" t="s">
        <v>31</v>
      </c>
      <c r="D219" s="37" t="s">
        <v>93</v>
      </c>
      <c r="E219" s="44" t="s">
        <v>52</v>
      </c>
      <c r="F219" s="44">
        <v>31.27</v>
      </c>
      <c r="G219" s="44">
        <v>37.83</v>
      </c>
      <c r="H219" s="51" t="s">
        <v>673</v>
      </c>
      <c r="I219" s="45">
        <v>42235</v>
      </c>
      <c r="J219" s="78"/>
      <c r="K219" s="37" t="s">
        <v>1105</v>
      </c>
      <c r="L219" s="69"/>
    </row>
    <row r="220" spans="2:12" s="23" customFormat="1" ht="15" customHeight="1">
      <c r="B220" s="37">
        <v>9</v>
      </c>
      <c r="C220" s="70" t="s">
        <v>31</v>
      </c>
      <c r="D220" s="37" t="s">
        <v>93</v>
      </c>
      <c r="E220" s="44" t="s">
        <v>52</v>
      </c>
      <c r="F220" s="44">
        <v>3.01</v>
      </c>
      <c r="G220" s="44">
        <v>3.64</v>
      </c>
      <c r="H220" s="51" t="s">
        <v>674</v>
      </c>
      <c r="I220" s="45">
        <v>42236</v>
      </c>
      <c r="J220" s="78"/>
      <c r="K220" s="37" t="s">
        <v>1105</v>
      </c>
      <c r="L220" s="69"/>
    </row>
    <row r="221" spans="2:12" s="23" customFormat="1" ht="15" customHeight="1">
      <c r="B221" s="37">
        <v>10</v>
      </c>
      <c r="C221" s="71" t="s">
        <v>1044</v>
      </c>
      <c r="D221" s="37" t="s">
        <v>1080</v>
      </c>
      <c r="E221" s="44" t="s">
        <v>676</v>
      </c>
      <c r="F221" s="44">
        <v>17.49</v>
      </c>
      <c r="G221" s="44">
        <v>21.16</v>
      </c>
      <c r="H221" s="51" t="s">
        <v>675</v>
      </c>
      <c r="I221" s="45">
        <v>42237</v>
      </c>
      <c r="J221" s="78"/>
      <c r="K221" s="37" t="s">
        <v>1105</v>
      </c>
      <c r="L221" s="69"/>
    </row>
    <row r="222" spans="2:12" s="23" customFormat="1" ht="15" customHeight="1">
      <c r="B222" s="37">
        <v>11</v>
      </c>
      <c r="C222" s="90" t="s">
        <v>112</v>
      </c>
      <c r="D222" s="34" t="s">
        <v>115</v>
      </c>
      <c r="E222" s="44" t="s">
        <v>113</v>
      </c>
      <c r="F222" s="44">
        <v>59.22</v>
      </c>
      <c r="G222" s="44">
        <v>71.66</v>
      </c>
      <c r="H222" s="51" t="s">
        <v>677</v>
      </c>
      <c r="I222" s="45">
        <v>42237</v>
      </c>
      <c r="J222" s="78"/>
      <c r="K222" s="37" t="s">
        <v>1105</v>
      </c>
      <c r="L222" s="69"/>
    </row>
    <row r="223" spans="2:12" s="23" customFormat="1" ht="15" customHeight="1">
      <c r="B223" s="37">
        <v>12</v>
      </c>
      <c r="C223" s="70" t="s">
        <v>31</v>
      </c>
      <c r="D223" s="37" t="s">
        <v>93</v>
      </c>
      <c r="E223" s="44" t="s">
        <v>52</v>
      </c>
      <c r="F223" s="44">
        <v>39.2</v>
      </c>
      <c r="G223" s="44">
        <v>47.44</v>
      </c>
      <c r="H223" s="51" t="s">
        <v>682</v>
      </c>
      <c r="I223" s="45">
        <v>42242</v>
      </c>
      <c r="J223" s="78"/>
      <c r="K223" s="37" t="s">
        <v>1105</v>
      </c>
      <c r="L223" s="69"/>
    </row>
    <row r="224" spans="2:12" s="23" customFormat="1" ht="15" customHeight="1">
      <c r="B224" s="37">
        <v>13</v>
      </c>
      <c r="C224" s="70" t="s">
        <v>78</v>
      </c>
      <c r="D224" s="37" t="s">
        <v>92</v>
      </c>
      <c r="E224" s="44" t="s">
        <v>44</v>
      </c>
      <c r="F224" s="74">
        <v>1692.88</v>
      </c>
      <c r="G224" s="74">
        <v>2048.38</v>
      </c>
      <c r="H224" s="51" t="s">
        <v>685</v>
      </c>
      <c r="I224" s="45">
        <v>42244</v>
      </c>
      <c r="J224" s="78"/>
      <c r="K224" s="37" t="s">
        <v>1105</v>
      </c>
      <c r="L224" s="69"/>
    </row>
    <row r="225" spans="2:12" s="23" customFormat="1" ht="15" customHeight="1">
      <c r="B225" s="37">
        <v>14</v>
      </c>
      <c r="C225" s="71" t="s">
        <v>31</v>
      </c>
      <c r="D225" s="37" t="s">
        <v>99</v>
      </c>
      <c r="E225" s="44" t="s">
        <v>625</v>
      </c>
      <c r="F225" s="44">
        <v>62.03</v>
      </c>
      <c r="G225" s="44">
        <v>75.07</v>
      </c>
      <c r="H225" s="51" t="s">
        <v>687</v>
      </c>
      <c r="I225" s="45">
        <v>42244</v>
      </c>
      <c r="J225" s="78"/>
      <c r="K225" s="37" t="s">
        <v>1105</v>
      </c>
      <c r="L225" s="69"/>
    </row>
    <row r="226" spans="2:12" s="23" customFormat="1" ht="15" customHeight="1">
      <c r="B226" s="37">
        <v>15</v>
      </c>
      <c r="C226" s="70" t="s">
        <v>61</v>
      </c>
      <c r="D226" s="37" t="s">
        <v>91</v>
      </c>
      <c r="E226" s="44" t="s">
        <v>160</v>
      </c>
      <c r="F226" s="44">
        <v>101.2</v>
      </c>
      <c r="G226" s="44">
        <v>122.45</v>
      </c>
      <c r="H226" s="51" t="s">
        <v>688</v>
      </c>
      <c r="I226" s="45">
        <v>42244</v>
      </c>
      <c r="J226" s="78"/>
      <c r="K226" s="37" t="s">
        <v>1105</v>
      </c>
      <c r="L226" s="69"/>
    </row>
    <row r="227" spans="2:12" s="23" customFormat="1" ht="15" customHeight="1">
      <c r="B227" s="37">
        <v>16</v>
      </c>
      <c r="C227" s="70" t="s">
        <v>61</v>
      </c>
      <c r="D227" s="37" t="s">
        <v>91</v>
      </c>
      <c r="E227" s="44" t="s">
        <v>160</v>
      </c>
      <c r="F227" s="44">
        <v>62.77</v>
      </c>
      <c r="G227" s="44">
        <v>75.95</v>
      </c>
      <c r="H227" s="51" t="s">
        <v>689</v>
      </c>
      <c r="I227" s="45">
        <v>42244</v>
      </c>
      <c r="J227" s="78"/>
      <c r="K227" s="37" t="s">
        <v>1105</v>
      </c>
      <c r="L227" s="69"/>
    </row>
    <row r="228" spans="2:12" s="23" customFormat="1" ht="15" customHeight="1">
      <c r="B228" s="37">
        <v>17</v>
      </c>
      <c r="C228" s="71" t="s">
        <v>1031</v>
      </c>
      <c r="D228" s="37" t="s">
        <v>1076</v>
      </c>
      <c r="E228" s="44" t="s">
        <v>692</v>
      </c>
      <c r="F228" s="44">
        <v>3.72</v>
      </c>
      <c r="G228" s="44">
        <v>4.5</v>
      </c>
      <c r="H228" s="51" t="s">
        <v>691</v>
      </c>
      <c r="I228" s="45">
        <v>42247</v>
      </c>
      <c r="J228" s="78"/>
      <c r="K228" s="37" t="s">
        <v>1105</v>
      </c>
      <c r="L228" s="69"/>
    </row>
    <row r="229" spans="2:12" s="23" customFormat="1" ht="15" customHeight="1">
      <c r="B229" s="37">
        <v>18</v>
      </c>
      <c r="C229" s="70" t="s">
        <v>31</v>
      </c>
      <c r="D229" s="37" t="s">
        <v>93</v>
      </c>
      <c r="E229" s="44" t="s">
        <v>52</v>
      </c>
      <c r="F229" s="44">
        <v>75.67</v>
      </c>
      <c r="G229" s="44">
        <v>91.54</v>
      </c>
      <c r="H229" s="51" t="s">
        <v>693</v>
      </c>
      <c r="I229" s="45">
        <v>42247</v>
      </c>
      <c r="J229" s="78"/>
      <c r="K229" s="37" t="s">
        <v>1105</v>
      </c>
      <c r="L229" s="69"/>
    </row>
    <row r="230" spans="2:12" s="23" customFormat="1" ht="15" customHeight="1">
      <c r="B230" s="37">
        <v>20</v>
      </c>
      <c r="C230" s="70" t="s">
        <v>48</v>
      </c>
      <c r="D230" s="37" t="s">
        <v>37</v>
      </c>
      <c r="E230" s="44" t="s">
        <v>145</v>
      </c>
      <c r="F230" s="44">
        <v>102.17</v>
      </c>
      <c r="G230" s="44">
        <v>123.63</v>
      </c>
      <c r="H230" s="51" t="s">
        <v>695</v>
      </c>
      <c r="I230" s="45">
        <v>42247</v>
      </c>
      <c r="J230" s="78"/>
      <c r="K230" s="37" t="s">
        <v>1105</v>
      </c>
      <c r="L230" s="69"/>
    </row>
    <row r="231" spans="2:12" s="23" customFormat="1" ht="15" customHeight="1">
      <c r="B231" s="37">
        <v>21</v>
      </c>
      <c r="C231" s="71" t="s">
        <v>217</v>
      </c>
      <c r="D231" s="37" t="s">
        <v>1017</v>
      </c>
      <c r="E231" s="44" t="s">
        <v>200</v>
      </c>
      <c r="F231" s="89">
        <v>57</v>
      </c>
      <c r="G231" s="44">
        <v>68.97</v>
      </c>
      <c r="H231" s="51" t="s">
        <v>698</v>
      </c>
      <c r="I231" s="45">
        <v>42247</v>
      </c>
      <c r="J231" s="78"/>
      <c r="K231" s="37" t="s">
        <v>1105</v>
      </c>
      <c r="L231" s="69"/>
    </row>
    <row r="232" spans="2:12" s="23" customFormat="1" ht="15" customHeight="1">
      <c r="B232" s="37">
        <v>23</v>
      </c>
      <c r="C232" s="70" t="s">
        <v>34</v>
      </c>
      <c r="D232" s="37" t="s">
        <v>39</v>
      </c>
      <c r="E232" s="44" t="s">
        <v>192</v>
      </c>
      <c r="F232" s="74">
        <v>1913.56</v>
      </c>
      <c r="G232" s="74">
        <v>2315.39</v>
      </c>
      <c r="H232" s="51" t="s">
        <v>701</v>
      </c>
      <c r="I232" s="45">
        <v>42247</v>
      </c>
      <c r="J232" s="78"/>
      <c r="K232" s="37" t="s">
        <v>1105</v>
      </c>
      <c r="L232" s="69"/>
    </row>
    <row r="233" spans="2:12" s="23" customFormat="1" ht="15" customHeight="1">
      <c r="B233" s="37">
        <v>24</v>
      </c>
      <c r="C233" s="42" t="s">
        <v>262</v>
      </c>
      <c r="D233" s="37" t="s">
        <v>257</v>
      </c>
      <c r="E233" s="44" t="s">
        <v>225</v>
      </c>
      <c r="F233" s="74">
        <v>2973.23</v>
      </c>
      <c r="G233" s="74">
        <v>3597.61</v>
      </c>
      <c r="H233" s="51" t="s">
        <v>702</v>
      </c>
      <c r="I233" s="45">
        <v>42247</v>
      </c>
      <c r="J233" s="78"/>
      <c r="K233" s="37" t="s">
        <v>1105</v>
      </c>
      <c r="L233" s="69"/>
    </row>
    <row r="234" spans="2:12" s="23" customFormat="1" ht="15" customHeight="1">
      <c r="B234" s="37">
        <v>25</v>
      </c>
      <c r="C234" s="70" t="s">
        <v>30</v>
      </c>
      <c r="D234" s="37" t="s">
        <v>114</v>
      </c>
      <c r="E234" s="44" t="s">
        <v>68</v>
      </c>
      <c r="F234" s="44">
        <v>136.25</v>
      </c>
      <c r="G234" s="44">
        <v>164.86</v>
      </c>
      <c r="H234" s="51" t="s">
        <v>708</v>
      </c>
      <c r="I234" s="45">
        <v>42243</v>
      </c>
      <c r="J234" s="78"/>
      <c r="K234" s="37" t="s">
        <v>1105</v>
      </c>
      <c r="L234" s="69"/>
    </row>
    <row r="235" spans="2:12" s="23" customFormat="1" ht="15" customHeight="1">
      <c r="B235" s="37">
        <v>26</v>
      </c>
      <c r="C235" s="70" t="s">
        <v>31</v>
      </c>
      <c r="D235" s="37" t="s">
        <v>93</v>
      </c>
      <c r="E235" s="44" t="s">
        <v>208</v>
      </c>
      <c r="F235" s="44">
        <v>5.86</v>
      </c>
      <c r="G235" s="44">
        <v>7.09</v>
      </c>
      <c r="H235" s="51" t="s">
        <v>709</v>
      </c>
      <c r="I235" s="45">
        <v>42228</v>
      </c>
      <c r="J235" s="78"/>
      <c r="K235" s="37" t="s">
        <v>1105</v>
      </c>
      <c r="L235" s="69"/>
    </row>
    <row r="236" spans="2:12" s="23" customFormat="1" ht="15" customHeight="1">
      <c r="B236" s="37">
        <v>27</v>
      </c>
      <c r="C236" s="71" t="s">
        <v>31</v>
      </c>
      <c r="D236" s="37" t="s">
        <v>99</v>
      </c>
      <c r="E236" s="44" t="s">
        <v>711</v>
      </c>
      <c r="F236" s="44">
        <v>8.26</v>
      </c>
      <c r="G236" s="44">
        <v>10</v>
      </c>
      <c r="H236" s="51" t="s">
        <v>710</v>
      </c>
      <c r="I236" s="45">
        <v>42236</v>
      </c>
      <c r="J236" s="78"/>
      <c r="K236" s="37" t="s">
        <v>1105</v>
      </c>
      <c r="L236" s="69"/>
    </row>
    <row r="237" spans="2:12" s="23" customFormat="1" ht="15" customHeight="1">
      <c r="B237" s="37">
        <v>28</v>
      </c>
      <c r="C237" s="70" t="s">
        <v>31</v>
      </c>
      <c r="D237" s="37" t="s">
        <v>93</v>
      </c>
      <c r="E237" s="44" t="s">
        <v>180</v>
      </c>
      <c r="F237" s="44">
        <v>53.8</v>
      </c>
      <c r="G237" s="44">
        <v>65.1</v>
      </c>
      <c r="H237" s="51" t="s">
        <v>712</v>
      </c>
      <c r="I237" s="45">
        <v>42243</v>
      </c>
      <c r="J237" s="78"/>
      <c r="K237" s="37" t="s">
        <v>1105</v>
      </c>
      <c r="L237" s="69"/>
    </row>
    <row r="238" spans="2:12" s="23" customFormat="1" ht="15" customHeight="1">
      <c r="B238" s="37"/>
      <c r="C238" s="70"/>
      <c r="D238" s="37"/>
      <c r="E238" s="76" t="s">
        <v>1129</v>
      </c>
      <c r="F238" s="81">
        <f>SUM(F212:F237)</f>
        <v>8651.81</v>
      </c>
      <c r="G238" s="81">
        <f>SUM(G212:G237)</f>
        <v>10468.670000000002</v>
      </c>
      <c r="H238" s="51"/>
      <c r="I238" s="45"/>
      <c r="J238" s="78"/>
      <c r="K238" s="37"/>
      <c r="L238" s="69"/>
    </row>
    <row r="239" spans="2:12" s="23" customFormat="1" ht="15" customHeight="1">
      <c r="B239" s="112" t="s">
        <v>81</v>
      </c>
      <c r="C239" s="113"/>
      <c r="D239" s="113"/>
      <c r="E239" s="113"/>
      <c r="F239" s="113"/>
      <c r="G239" s="113"/>
      <c r="H239" s="113"/>
      <c r="I239" s="113"/>
      <c r="J239" s="113"/>
      <c r="K239" s="114"/>
      <c r="L239" s="69"/>
    </row>
    <row r="240" spans="2:12" s="23" customFormat="1" ht="15" customHeight="1">
      <c r="B240" s="37">
        <v>1</v>
      </c>
      <c r="C240" s="70" t="s">
        <v>234</v>
      </c>
      <c r="D240" s="37" t="s">
        <v>223</v>
      </c>
      <c r="E240" s="44" t="s">
        <v>141</v>
      </c>
      <c r="F240" s="44">
        <v>80.19</v>
      </c>
      <c r="G240" s="44">
        <v>97.02</v>
      </c>
      <c r="H240" s="51" t="s">
        <v>714</v>
      </c>
      <c r="I240" s="45">
        <v>42248</v>
      </c>
      <c r="J240" s="78"/>
      <c r="K240" s="37" t="s">
        <v>1105</v>
      </c>
      <c r="L240" s="69"/>
    </row>
    <row r="241" spans="2:12" s="23" customFormat="1" ht="15" customHeight="1">
      <c r="B241" s="37">
        <v>2</v>
      </c>
      <c r="C241" s="70" t="s">
        <v>31</v>
      </c>
      <c r="D241" s="37" t="s">
        <v>93</v>
      </c>
      <c r="E241" s="44" t="s">
        <v>83</v>
      </c>
      <c r="F241" s="44">
        <v>14.3</v>
      </c>
      <c r="G241" s="44">
        <v>17.3</v>
      </c>
      <c r="H241" s="51" t="s">
        <v>719</v>
      </c>
      <c r="I241" s="45">
        <v>42251</v>
      </c>
      <c r="J241" s="78"/>
      <c r="K241" s="37" t="s">
        <v>1105</v>
      </c>
      <c r="L241" s="69"/>
    </row>
    <row r="242" spans="2:12" s="23" customFormat="1" ht="15" customHeight="1">
      <c r="B242" s="37">
        <v>3</v>
      </c>
      <c r="C242" s="70" t="s">
        <v>31</v>
      </c>
      <c r="D242" s="37" t="s">
        <v>99</v>
      </c>
      <c r="E242" s="44" t="s">
        <v>136</v>
      </c>
      <c r="F242" s="44">
        <v>327.67</v>
      </c>
      <c r="G242" s="44">
        <v>396.48</v>
      </c>
      <c r="H242" s="51" t="s">
        <v>720</v>
      </c>
      <c r="I242" s="45">
        <v>42255</v>
      </c>
      <c r="J242" s="78"/>
      <c r="K242" s="37" t="s">
        <v>1105</v>
      </c>
      <c r="L242" s="69"/>
    </row>
    <row r="243" spans="2:12" s="23" customFormat="1" ht="15" customHeight="1">
      <c r="B243" s="37">
        <v>4</v>
      </c>
      <c r="C243" s="70" t="s">
        <v>108</v>
      </c>
      <c r="D243" s="42" t="s">
        <v>154</v>
      </c>
      <c r="E243" s="44" t="s">
        <v>74</v>
      </c>
      <c r="F243" s="44">
        <v>57.6</v>
      </c>
      <c r="G243" s="44">
        <v>57.6</v>
      </c>
      <c r="H243" s="51" t="s">
        <v>721</v>
      </c>
      <c r="I243" s="45">
        <v>42256</v>
      </c>
      <c r="J243" s="78"/>
      <c r="K243" s="37" t="s">
        <v>1105</v>
      </c>
      <c r="L243" s="69"/>
    </row>
    <row r="244" spans="2:12" s="23" customFormat="1" ht="15" customHeight="1">
      <c r="B244" s="37">
        <v>5</v>
      </c>
      <c r="C244" s="70" t="s">
        <v>31</v>
      </c>
      <c r="D244" s="37" t="s">
        <v>93</v>
      </c>
      <c r="E244" s="44" t="s">
        <v>52</v>
      </c>
      <c r="F244" s="44">
        <v>40.99</v>
      </c>
      <c r="G244" s="44">
        <v>49.6</v>
      </c>
      <c r="H244" s="51" t="s">
        <v>722</v>
      </c>
      <c r="I244" s="45">
        <v>42256</v>
      </c>
      <c r="J244" s="78"/>
      <c r="K244" s="37" t="s">
        <v>1105</v>
      </c>
      <c r="L244" s="69"/>
    </row>
    <row r="245" spans="2:12" s="23" customFormat="1" ht="15" customHeight="1">
      <c r="B245" s="37">
        <v>6</v>
      </c>
      <c r="C245" s="70" t="s">
        <v>31</v>
      </c>
      <c r="D245" s="37" t="s">
        <v>99</v>
      </c>
      <c r="E245" s="44" t="s">
        <v>136</v>
      </c>
      <c r="F245" s="44">
        <v>324.48</v>
      </c>
      <c r="G245" s="44">
        <v>392.62</v>
      </c>
      <c r="H245" s="51" t="s">
        <v>723</v>
      </c>
      <c r="I245" s="45">
        <v>42257</v>
      </c>
      <c r="J245" s="78"/>
      <c r="K245" s="37" t="s">
        <v>1105</v>
      </c>
      <c r="L245" s="69"/>
    </row>
    <row r="246" spans="2:12" s="23" customFormat="1" ht="15" customHeight="1">
      <c r="B246" s="37">
        <v>7</v>
      </c>
      <c r="C246" s="70" t="s">
        <v>31</v>
      </c>
      <c r="D246" s="37" t="s">
        <v>99</v>
      </c>
      <c r="E246" s="44" t="s">
        <v>136</v>
      </c>
      <c r="F246" s="44">
        <v>68.5</v>
      </c>
      <c r="G246" s="44">
        <v>82.89</v>
      </c>
      <c r="H246" s="51" t="s">
        <v>724</v>
      </c>
      <c r="I246" s="45">
        <v>42258</v>
      </c>
      <c r="J246" s="78"/>
      <c r="K246" s="37" t="s">
        <v>1105</v>
      </c>
      <c r="L246" s="69"/>
    </row>
    <row r="247" spans="2:12" s="23" customFormat="1" ht="15" customHeight="1">
      <c r="B247" s="37">
        <v>8</v>
      </c>
      <c r="C247" s="91" t="s">
        <v>1032</v>
      </c>
      <c r="D247" s="37" t="s">
        <v>1077</v>
      </c>
      <c r="E247" s="44" t="s">
        <v>726</v>
      </c>
      <c r="F247" s="74">
        <v>1600</v>
      </c>
      <c r="G247" s="74">
        <v>1936</v>
      </c>
      <c r="H247" s="51" t="s">
        <v>725</v>
      </c>
      <c r="I247" s="45">
        <v>42258</v>
      </c>
      <c r="J247" s="78"/>
      <c r="K247" s="37" t="s">
        <v>1105</v>
      </c>
      <c r="L247" s="69"/>
    </row>
    <row r="248" spans="2:12" s="23" customFormat="1" ht="15" customHeight="1">
      <c r="B248" s="37">
        <v>9</v>
      </c>
      <c r="C248" s="70" t="s">
        <v>234</v>
      </c>
      <c r="D248" s="37" t="s">
        <v>223</v>
      </c>
      <c r="E248" s="44" t="s">
        <v>141</v>
      </c>
      <c r="F248" s="44">
        <v>102.4</v>
      </c>
      <c r="G248" s="44">
        <v>123.9</v>
      </c>
      <c r="H248" s="51" t="s">
        <v>728</v>
      </c>
      <c r="I248" s="45">
        <v>42261</v>
      </c>
      <c r="J248" s="78"/>
      <c r="K248" s="37" t="s">
        <v>1105</v>
      </c>
      <c r="L248" s="69"/>
    </row>
    <row r="249" spans="2:12" s="23" customFormat="1" ht="15" customHeight="1">
      <c r="B249" s="37">
        <v>10</v>
      </c>
      <c r="C249" s="70" t="s">
        <v>234</v>
      </c>
      <c r="D249" s="37" t="s">
        <v>223</v>
      </c>
      <c r="E249" s="44" t="s">
        <v>141</v>
      </c>
      <c r="F249" s="44">
        <v>116.13</v>
      </c>
      <c r="G249" s="44">
        <v>140.52</v>
      </c>
      <c r="H249" s="51" t="s">
        <v>729</v>
      </c>
      <c r="I249" s="45">
        <v>42261</v>
      </c>
      <c r="J249" s="78"/>
      <c r="K249" s="37" t="s">
        <v>1105</v>
      </c>
      <c r="L249" s="69"/>
    </row>
    <row r="250" spans="2:12" s="23" customFormat="1" ht="15" customHeight="1">
      <c r="B250" s="37">
        <v>11</v>
      </c>
      <c r="C250" s="70" t="s">
        <v>31</v>
      </c>
      <c r="D250" s="37" t="s">
        <v>93</v>
      </c>
      <c r="E250" s="44" t="s">
        <v>46</v>
      </c>
      <c r="F250" s="44">
        <v>1.2</v>
      </c>
      <c r="G250" s="44">
        <v>1.45</v>
      </c>
      <c r="H250" s="51" t="s">
        <v>730</v>
      </c>
      <c r="I250" s="45">
        <v>42262</v>
      </c>
      <c r="J250" s="78"/>
      <c r="K250" s="37" t="s">
        <v>1105</v>
      </c>
      <c r="L250" s="69"/>
    </row>
    <row r="251" spans="2:12" s="23" customFormat="1" ht="15" customHeight="1">
      <c r="B251" s="37">
        <v>12</v>
      </c>
      <c r="C251" s="70" t="s">
        <v>31</v>
      </c>
      <c r="D251" s="37" t="s">
        <v>93</v>
      </c>
      <c r="E251" s="44" t="s">
        <v>46</v>
      </c>
      <c r="F251" s="44">
        <v>21.49</v>
      </c>
      <c r="G251" s="44">
        <v>26</v>
      </c>
      <c r="H251" s="51" t="s">
        <v>731</v>
      </c>
      <c r="I251" s="45">
        <v>42262</v>
      </c>
      <c r="J251" s="78"/>
      <c r="K251" s="37" t="s">
        <v>1105</v>
      </c>
      <c r="L251" s="69"/>
    </row>
    <row r="252" spans="2:12" s="23" customFormat="1" ht="15" customHeight="1">
      <c r="B252" s="37">
        <v>13</v>
      </c>
      <c r="C252" s="70" t="s">
        <v>51</v>
      </c>
      <c r="D252" s="37" t="s">
        <v>38</v>
      </c>
      <c r="E252" s="44" t="s">
        <v>174</v>
      </c>
      <c r="F252" s="44">
        <v>168.8</v>
      </c>
      <c r="G252" s="44">
        <v>168.8</v>
      </c>
      <c r="H252" s="51" t="s">
        <v>732</v>
      </c>
      <c r="I252" s="45">
        <v>42263</v>
      </c>
      <c r="J252" s="78"/>
      <c r="K252" s="37" t="s">
        <v>1105</v>
      </c>
      <c r="L252" s="69"/>
    </row>
    <row r="253" spans="2:12" s="23" customFormat="1" ht="15" customHeight="1">
      <c r="B253" s="37">
        <v>14</v>
      </c>
      <c r="C253" s="70" t="s">
        <v>95</v>
      </c>
      <c r="D253" s="37" t="s">
        <v>110</v>
      </c>
      <c r="E253" s="44" t="s">
        <v>101</v>
      </c>
      <c r="F253" s="44">
        <v>11.46</v>
      </c>
      <c r="G253" s="44">
        <v>13.87</v>
      </c>
      <c r="H253" s="51" t="s">
        <v>733</v>
      </c>
      <c r="I253" s="45">
        <v>42264</v>
      </c>
      <c r="J253" s="78"/>
      <c r="K253" s="37" t="s">
        <v>1105</v>
      </c>
      <c r="L253" s="69"/>
    </row>
    <row r="254" spans="2:12" s="23" customFormat="1" ht="15" customHeight="1">
      <c r="B254" s="37">
        <v>15</v>
      </c>
      <c r="C254" s="71" t="s">
        <v>1033</v>
      </c>
      <c r="D254" s="37" t="s">
        <v>114</v>
      </c>
      <c r="E254" s="44" t="s">
        <v>737</v>
      </c>
      <c r="F254" s="44">
        <v>442.75</v>
      </c>
      <c r="G254" s="44">
        <v>535.73</v>
      </c>
      <c r="H254" s="51" t="s">
        <v>736</v>
      </c>
      <c r="I254" s="45">
        <v>42265</v>
      </c>
      <c r="J254" s="78"/>
      <c r="K254" s="37" t="s">
        <v>1105</v>
      </c>
      <c r="L254" s="69"/>
    </row>
    <row r="255" spans="2:12" s="23" customFormat="1" ht="15" customHeight="1">
      <c r="B255" s="37">
        <v>16</v>
      </c>
      <c r="C255" s="70" t="s">
        <v>31</v>
      </c>
      <c r="D255" s="37" t="s">
        <v>99</v>
      </c>
      <c r="E255" s="44" t="s">
        <v>136</v>
      </c>
      <c r="F255" s="44">
        <v>153.97</v>
      </c>
      <c r="G255" s="44">
        <v>186.3</v>
      </c>
      <c r="H255" s="51" t="s">
        <v>738</v>
      </c>
      <c r="I255" s="45">
        <v>42264</v>
      </c>
      <c r="J255" s="78"/>
      <c r="K255" s="37" t="s">
        <v>1105</v>
      </c>
      <c r="L255" s="69"/>
    </row>
    <row r="256" spans="2:12" s="23" customFormat="1" ht="15" customHeight="1">
      <c r="B256" s="37">
        <v>17</v>
      </c>
      <c r="C256" s="70" t="s">
        <v>31</v>
      </c>
      <c r="D256" s="37" t="s">
        <v>93</v>
      </c>
      <c r="E256" s="44" t="s">
        <v>46</v>
      </c>
      <c r="F256" s="44">
        <v>185.71</v>
      </c>
      <c r="G256" s="44">
        <v>224.71</v>
      </c>
      <c r="H256" s="51" t="s">
        <v>739</v>
      </c>
      <c r="I256" s="45">
        <v>42264</v>
      </c>
      <c r="J256" s="78"/>
      <c r="K256" s="37" t="s">
        <v>1105</v>
      </c>
      <c r="L256" s="69"/>
    </row>
    <row r="257" spans="2:12" s="23" customFormat="1" ht="15" customHeight="1">
      <c r="B257" s="37">
        <v>18</v>
      </c>
      <c r="C257" s="71" t="s">
        <v>1034</v>
      </c>
      <c r="D257" s="37" t="s">
        <v>1073</v>
      </c>
      <c r="E257" s="44" t="s">
        <v>204</v>
      </c>
      <c r="F257" s="44">
        <v>28.2</v>
      </c>
      <c r="G257" s="44">
        <v>34.12</v>
      </c>
      <c r="H257" s="51" t="s">
        <v>740</v>
      </c>
      <c r="I257" s="45">
        <v>42270</v>
      </c>
      <c r="J257" s="78"/>
      <c r="K257" s="37" t="s">
        <v>1105</v>
      </c>
      <c r="L257" s="69"/>
    </row>
    <row r="258" spans="2:12" s="23" customFormat="1" ht="15" customHeight="1">
      <c r="B258" s="37">
        <v>19</v>
      </c>
      <c r="C258" s="70" t="s">
        <v>31</v>
      </c>
      <c r="D258" s="37" t="s">
        <v>93</v>
      </c>
      <c r="E258" s="44" t="s">
        <v>171</v>
      </c>
      <c r="F258" s="44">
        <v>40.84</v>
      </c>
      <c r="G258" s="44">
        <v>49.42</v>
      </c>
      <c r="H258" s="51" t="s">
        <v>744</v>
      </c>
      <c r="I258" s="45">
        <v>42272</v>
      </c>
      <c r="J258" s="78"/>
      <c r="K258" s="37" t="s">
        <v>1105</v>
      </c>
      <c r="L258" s="69"/>
    </row>
    <row r="259" spans="2:12" s="23" customFormat="1" ht="15" customHeight="1">
      <c r="B259" s="37">
        <v>20</v>
      </c>
      <c r="C259" s="71" t="s">
        <v>1032</v>
      </c>
      <c r="D259" s="37" t="s">
        <v>1077</v>
      </c>
      <c r="E259" s="44" t="s">
        <v>726</v>
      </c>
      <c r="F259" s="44">
        <v>480</v>
      </c>
      <c r="G259" s="44">
        <v>580.8</v>
      </c>
      <c r="H259" s="51" t="s">
        <v>745</v>
      </c>
      <c r="I259" s="45">
        <v>42272</v>
      </c>
      <c r="J259" s="78"/>
      <c r="K259" s="37" t="s">
        <v>1105</v>
      </c>
      <c r="L259" s="69"/>
    </row>
    <row r="260" spans="2:12" s="23" customFormat="1" ht="15" customHeight="1">
      <c r="B260" s="37">
        <v>21</v>
      </c>
      <c r="C260" s="70" t="s">
        <v>137</v>
      </c>
      <c r="D260" s="37">
        <v>44333000</v>
      </c>
      <c r="E260" s="44" t="s">
        <v>138</v>
      </c>
      <c r="F260" s="44">
        <v>38.28</v>
      </c>
      <c r="G260" s="44">
        <v>46.32</v>
      </c>
      <c r="H260" s="51" t="s">
        <v>746</v>
      </c>
      <c r="I260" s="45">
        <v>42271</v>
      </c>
      <c r="J260" s="78"/>
      <c r="K260" s="37" t="s">
        <v>1105</v>
      </c>
      <c r="L260" s="69"/>
    </row>
    <row r="261" spans="2:12" s="23" customFormat="1" ht="15" customHeight="1">
      <c r="B261" s="37">
        <v>22</v>
      </c>
      <c r="C261" s="71" t="s">
        <v>1035</v>
      </c>
      <c r="D261" s="37" t="s">
        <v>1078</v>
      </c>
      <c r="E261" s="44" t="s">
        <v>750</v>
      </c>
      <c r="F261" s="44">
        <v>405</v>
      </c>
      <c r="G261" s="44">
        <v>490.05</v>
      </c>
      <c r="H261" s="51" t="s">
        <v>749</v>
      </c>
      <c r="I261" s="45">
        <v>42272</v>
      </c>
      <c r="J261" s="78"/>
      <c r="K261" s="37" t="s">
        <v>1107</v>
      </c>
      <c r="L261" s="69"/>
    </row>
    <row r="262" spans="2:12" s="23" customFormat="1" ht="15" customHeight="1">
      <c r="B262" s="37">
        <v>23</v>
      </c>
      <c r="C262" s="71" t="s">
        <v>1036</v>
      </c>
      <c r="D262" s="37" t="s">
        <v>1115</v>
      </c>
      <c r="E262" s="44" t="s">
        <v>564</v>
      </c>
      <c r="F262" s="44">
        <v>540.2</v>
      </c>
      <c r="G262" s="44">
        <v>653.64</v>
      </c>
      <c r="H262" s="51" t="s">
        <v>751</v>
      </c>
      <c r="I262" s="45">
        <v>42264</v>
      </c>
      <c r="J262" s="78"/>
      <c r="K262" s="37" t="s">
        <v>1105</v>
      </c>
      <c r="L262" s="69"/>
    </row>
    <row r="263" spans="2:12" s="23" customFormat="1" ht="15" customHeight="1">
      <c r="B263" s="37">
        <v>24</v>
      </c>
      <c r="C263" s="70" t="s">
        <v>31</v>
      </c>
      <c r="D263" s="37" t="s">
        <v>93</v>
      </c>
      <c r="E263" s="44" t="s">
        <v>180</v>
      </c>
      <c r="F263" s="44">
        <v>22.47</v>
      </c>
      <c r="G263" s="44">
        <v>27.18</v>
      </c>
      <c r="H263" s="51" t="s">
        <v>753</v>
      </c>
      <c r="I263" s="45">
        <v>42268</v>
      </c>
      <c r="J263" s="78"/>
      <c r="K263" s="37" t="s">
        <v>1105</v>
      </c>
      <c r="L263" s="69"/>
    </row>
    <row r="264" spans="2:12" s="23" customFormat="1" ht="15" customHeight="1">
      <c r="B264" s="37">
        <v>25</v>
      </c>
      <c r="C264" s="70" t="s">
        <v>61</v>
      </c>
      <c r="D264" s="37" t="s">
        <v>91</v>
      </c>
      <c r="E264" s="44" t="s">
        <v>230</v>
      </c>
      <c r="F264" s="44">
        <v>24.79</v>
      </c>
      <c r="G264" s="44">
        <v>30</v>
      </c>
      <c r="H264" s="51" t="s">
        <v>754</v>
      </c>
      <c r="I264" s="45">
        <v>42270</v>
      </c>
      <c r="J264" s="78"/>
      <c r="K264" s="37" t="s">
        <v>1105</v>
      </c>
      <c r="L264" s="69"/>
    </row>
    <row r="265" spans="2:12" s="23" customFormat="1" ht="15" customHeight="1">
      <c r="B265" s="37">
        <v>26</v>
      </c>
      <c r="C265" s="70" t="s">
        <v>95</v>
      </c>
      <c r="D265" s="37" t="s">
        <v>110</v>
      </c>
      <c r="E265" s="44" t="s">
        <v>101</v>
      </c>
      <c r="F265" s="44">
        <v>28.6</v>
      </c>
      <c r="G265" s="44">
        <v>34.61</v>
      </c>
      <c r="H265" s="51" t="s">
        <v>755</v>
      </c>
      <c r="I265" s="45">
        <v>42271</v>
      </c>
      <c r="J265" s="78"/>
      <c r="K265" s="37" t="s">
        <v>1105</v>
      </c>
      <c r="L265" s="69"/>
    </row>
    <row r="266" spans="2:12" s="23" customFormat="1" ht="15" customHeight="1">
      <c r="B266" s="37">
        <v>27</v>
      </c>
      <c r="C266" s="66" t="s">
        <v>214</v>
      </c>
      <c r="D266" s="37" t="s">
        <v>36</v>
      </c>
      <c r="E266" s="44" t="s">
        <v>182</v>
      </c>
      <c r="F266" s="44">
        <v>120.88</v>
      </c>
      <c r="G266" s="44">
        <v>146.27</v>
      </c>
      <c r="H266" s="51" t="s">
        <v>757</v>
      </c>
      <c r="I266" s="45">
        <v>42275</v>
      </c>
      <c r="J266" s="78"/>
      <c r="K266" s="37" t="s">
        <v>1105</v>
      </c>
      <c r="L266" s="69"/>
    </row>
    <row r="267" spans="2:12" s="23" customFormat="1" ht="15" customHeight="1">
      <c r="B267" s="37">
        <v>28</v>
      </c>
      <c r="C267" s="71" t="s">
        <v>61</v>
      </c>
      <c r="D267" s="37" t="s">
        <v>91</v>
      </c>
      <c r="E267" s="44" t="s">
        <v>760</v>
      </c>
      <c r="F267" s="44">
        <v>429.76</v>
      </c>
      <c r="G267" s="44">
        <v>520.01</v>
      </c>
      <c r="H267" s="51" t="s">
        <v>759</v>
      </c>
      <c r="I267" s="45">
        <v>42277</v>
      </c>
      <c r="J267" s="78"/>
      <c r="K267" s="37" t="s">
        <v>1105</v>
      </c>
      <c r="L267" s="69"/>
    </row>
    <row r="268" spans="2:12" s="23" customFormat="1" ht="15" customHeight="1">
      <c r="B268" s="37">
        <v>29</v>
      </c>
      <c r="C268" s="70" t="s">
        <v>139</v>
      </c>
      <c r="D268" s="37">
        <v>39800000</v>
      </c>
      <c r="E268" s="44" t="s">
        <v>169</v>
      </c>
      <c r="F268" s="44">
        <v>78.58</v>
      </c>
      <c r="G268" s="44">
        <v>95.08</v>
      </c>
      <c r="H268" s="51" t="s">
        <v>761</v>
      </c>
      <c r="I268" s="45">
        <v>42272</v>
      </c>
      <c r="J268" s="78"/>
      <c r="K268" s="37" t="s">
        <v>1105</v>
      </c>
      <c r="L268" s="69"/>
    </row>
    <row r="269" spans="2:12" s="23" customFormat="1" ht="15" customHeight="1">
      <c r="B269" s="37">
        <v>30</v>
      </c>
      <c r="C269" s="70" t="s">
        <v>31</v>
      </c>
      <c r="D269" s="37" t="s">
        <v>93</v>
      </c>
      <c r="E269" s="44" t="s">
        <v>167</v>
      </c>
      <c r="F269" s="44">
        <v>21.12</v>
      </c>
      <c r="G269" s="44">
        <v>25.55</v>
      </c>
      <c r="H269" s="51" t="s">
        <v>762</v>
      </c>
      <c r="I269" s="45">
        <v>42276</v>
      </c>
      <c r="J269" s="78"/>
      <c r="K269" s="37" t="s">
        <v>1105</v>
      </c>
      <c r="L269" s="69"/>
    </row>
    <row r="270" spans="2:12" s="23" customFormat="1" ht="15" customHeight="1">
      <c r="B270" s="37">
        <v>31</v>
      </c>
      <c r="C270" s="70" t="s">
        <v>31</v>
      </c>
      <c r="D270" s="37" t="s">
        <v>93</v>
      </c>
      <c r="E270" s="44" t="s">
        <v>167</v>
      </c>
      <c r="F270" s="44">
        <v>28.05</v>
      </c>
      <c r="G270" s="44">
        <v>33.94</v>
      </c>
      <c r="H270" s="51" t="s">
        <v>763</v>
      </c>
      <c r="I270" s="45">
        <v>42276</v>
      </c>
      <c r="J270" s="78"/>
      <c r="K270" s="37" t="s">
        <v>1105</v>
      </c>
      <c r="L270" s="69"/>
    </row>
    <row r="271" spans="2:12" s="23" customFormat="1" ht="15" customHeight="1">
      <c r="B271" s="37">
        <v>32</v>
      </c>
      <c r="C271" s="70" t="s">
        <v>31</v>
      </c>
      <c r="D271" s="37" t="s">
        <v>93</v>
      </c>
      <c r="E271" s="44" t="s">
        <v>167</v>
      </c>
      <c r="F271" s="44">
        <v>73.27</v>
      </c>
      <c r="G271" s="44">
        <v>88.65</v>
      </c>
      <c r="H271" s="51" t="s">
        <v>764</v>
      </c>
      <c r="I271" s="45">
        <v>42276</v>
      </c>
      <c r="J271" s="78"/>
      <c r="K271" s="37" t="s">
        <v>1105</v>
      </c>
      <c r="L271" s="69"/>
    </row>
    <row r="272" spans="2:12" s="23" customFormat="1" ht="15" customHeight="1">
      <c r="B272" s="37">
        <v>33</v>
      </c>
      <c r="C272" s="70" t="s">
        <v>31</v>
      </c>
      <c r="D272" s="37" t="s">
        <v>93</v>
      </c>
      <c r="E272" s="44" t="s">
        <v>52</v>
      </c>
      <c r="F272" s="44">
        <v>6.07</v>
      </c>
      <c r="G272" s="44">
        <v>7.34</v>
      </c>
      <c r="H272" s="51" t="s">
        <v>765</v>
      </c>
      <c r="I272" s="45">
        <v>42263</v>
      </c>
      <c r="J272" s="78"/>
      <c r="K272" s="37" t="s">
        <v>1105</v>
      </c>
      <c r="L272" s="69"/>
    </row>
    <row r="273" spans="2:12" s="23" customFormat="1" ht="15" customHeight="1">
      <c r="B273" s="37">
        <v>34</v>
      </c>
      <c r="C273" s="70" t="s">
        <v>61</v>
      </c>
      <c r="D273" s="37" t="s">
        <v>91</v>
      </c>
      <c r="E273" s="44" t="s">
        <v>160</v>
      </c>
      <c r="F273" s="44">
        <v>30.41</v>
      </c>
      <c r="G273" s="44">
        <v>36.8</v>
      </c>
      <c r="H273" s="51" t="s">
        <v>766</v>
      </c>
      <c r="I273" s="45">
        <v>42271</v>
      </c>
      <c r="J273" s="78"/>
      <c r="K273" s="37" t="s">
        <v>1105</v>
      </c>
      <c r="L273" s="69"/>
    </row>
    <row r="274" spans="2:12" s="23" customFormat="1" ht="15" customHeight="1">
      <c r="B274" s="37">
        <v>35</v>
      </c>
      <c r="C274" s="70" t="s">
        <v>61</v>
      </c>
      <c r="D274" s="37" t="s">
        <v>91</v>
      </c>
      <c r="E274" s="44" t="s">
        <v>160</v>
      </c>
      <c r="F274" s="44">
        <v>99.98</v>
      </c>
      <c r="G274" s="44">
        <v>120.98</v>
      </c>
      <c r="H274" s="51" t="s">
        <v>767</v>
      </c>
      <c r="I274" s="45">
        <v>42271</v>
      </c>
      <c r="J274" s="78"/>
      <c r="K274" s="37" t="s">
        <v>1105</v>
      </c>
      <c r="L274" s="69"/>
    </row>
    <row r="275" spans="2:12" s="23" customFormat="1" ht="15" customHeight="1">
      <c r="B275" s="37">
        <v>36</v>
      </c>
      <c r="C275" s="70" t="s">
        <v>61</v>
      </c>
      <c r="D275" s="37" t="s">
        <v>91</v>
      </c>
      <c r="E275" s="44" t="s">
        <v>160</v>
      </c>
      <c r="F275" s="44">
        <v>71.5</v>
      </c>
      <c r="G275" s="44">
        <v>86.52</v>
      </c>
      <c r="H275" s="51" t="s">
        <v>768</v>
      </c>
      <c r="I275" s="45">
        <v>42271</v>
      </c>
      <c r="J275" s="78"/>
      <c r="K275" s="37" t="s">
        <v>1105</v>
      </c>
      <c r="L275" s="69"/>
    </row>
    <row r="276" spans="2:12" s="23" customFormat="1" ht="15" customHeight="1">
      <c r="B276" s="37">
        <v>37</v>
      </c>
      <c r="C276" s="70" t="s">
        <v>30</v>
      </c>
      <c r="D276" s="37" t="s">
        <v>114</v>
      </c>
      <c r="E276" s="44" t="s">
        <v>68</v>
      </c>
      <c r="F276" s="44">
        <v>301.7</v>
      </c>
      <c r="G276" s="44">
        <v>365.06</v>
      </c>
      <c r="H276" s="51" t="s">
        <v>769</v>
      </c>
      <c r="I276" s="45">
        <v>42277</v>
      </c>
      <c r="J276" s="78"/>
      <c r="K276" s="37" t="s">
        <v>1105</v>
      </c>
      <c r="L276" s="69"/>
    </row>
    <row r="277" spans="2:12" s="23" customFormat="1" ht="15" customHeight="1">
      <c r="B277" s="37">
        <v>38</v>
      </c>
      <c r="C277" s="70" t="s">
        <v>31</v>
      </c>
      <c r="D277" s="37" t="s">
        <v>93</v>
      </c>
      <c r="E277" s="44" t="s">
        <v>52</v>
      </c>
      <c r="F277" s="44">
        <v>182.08</v>
      </c>
      <c r="G277" s="44">
        <v>220.34</v>
      </c>
      <c r="H277" s="51" t="s">
        <v>771</v>
      </c>
      <c r="I277" s="45">
        <v>42277</v>
      </c>
      <c r="J277" s="78"/>
      <c r="K277" s="37" t="s">
        <v>1105</v>
      </c>
      <c r="L277" s="69"/>
    </row>
    <row r="278" spans="2:12" s="23" customFormat="1" ht="15" customHeight="1">
      <c r="B278" s="37">
        <v>39</v>
      </c>
      <c r="C278" s="70" t="s">
        <v>31</v>
      </c>
      <c r="D278" s="37" t="s">
        <v>93</v>
      </c>
      <c r="E278" s="44" t="s">
        <v>52</v>
      </c>
      <c r="F278" s="44">
        <v>19.25</v>
      </c>
      <c r="G278" s="44">
        <v>23.29</v>
      </c>
      <c r="H278" s="51" t="s">
        <v>773</v>
      </c>
      <c r="I278" s="45">
        <v>42270</v>
      </c>
      <c r="J278" s="78"/>
      <c r="K278" s="37" t="s">
        <v>1105</v>
      </c>
      <c r="L278" s="69"/>
    </row>
    <row r="279" spans="2:12" s="23" customFormat="1" ht="15" customHeight="1">
      <c r="B279" s="37">
        <v>40</v>
      </c>
      <c r="C279" s="70" t="s">
        <v>48</v>
      </c>
      <c r="D279" s="37" t="s">
        <v>37</v>
      </c>
      <c r="E279" s="44" t="s">
        <v>145</v>
      </c>
      <c r="F279" s="44">
        <v>70.19</v>
      </c>
      <c r="G279" s="44">
        <v>84.93</v>
      </c>
      <c r="H279" s="51" t="s">
        <v>774</v>
      </c>
      <c r="I279" s="45">
        <v>42277</v>
      </c>
      <c r="J279" s="78"/>
      <c r="K279" s="37" t="s">
        <v>1105</v>
      </c>
      <c r="L279" s="69"/>
    </row>
    <row r="280" spans="2:12" s="23" customFormat="1" ht="15" customHeight="1">
      <c r="B280" s="37">
        <v>41</v>
      </c>
      <c r="C280" s="70" t="s">
        <v>34</v>
      </c>
      <c r="D280" s="37" t="s">
        <v>39</v>
      </c>
      <c r="E280" s="44" t="s">
        <v>192</v>
      </c>
      <c r="F280" s="74">
        <v>2081.23</v>
      </c>
      <c r="G280" s="74">
        <v>2517.02</v>
      </c>
      <c r="H280" s="51" t="s">
        <v>778</v>
      </c>
      <c r="I280" s="45">
        <v>42277</v>
      </c>
      <c r="J280" s="78"/>
      <c r="K280" s="37" t="s">
        <v>1105</v>
      </c>
      <c r="L280" s="69"/>
    </row>
    <row r="281" spans="2:12" s="23" customFormat="1" ht="15" customHeight="1">
      <c r="B281" s="37">
        <v>43</v>
      </c>
      <c r="C281" s="42" t="s">
        <v>262</v>
      </c>
      <c r="D281" s="37" t="s">
        <v>257</v>
      </c>
      <c r="E281" s="44" t="s">
        <v>225</v>
      </c>
      <c r="F281" s="74">
        <v>3113.59</v>
      </c>
      <c r="G281" s="74">
        <v>3767.44</v>
      </c>
      <c r="H281" s="51" t="s">
        <v>780</v>
      </c>
      <c r="I281" s="45">
        <v>42277</v>
      </c>
      <c r="J281" s="78"/>
      <c r="K281" s="37" t="s">
        <v>1105</v>
      </c>
      <c r="L281" s="69"/>
    </row>
    <row r="282" spans="2:12" s="23" customFormat="1" ht="15" customHeight="1">
      <c r="B282" s="37">
        <v>45</v>
      </c>
      <c r="C282" s="71" t="s">
        <v>1037</v>
      </c>
      <c r="D282" s="37" t="s">
        <v>1087</v>
      </c>
      <c r="E282" s="44" t="s">
        <v>782</v>
      </c>
      <c r="F282" s="44">
        <v>193.8</v>
      </c>
      <c r="G282" s="44">
        <v>234.5</v>
      </c>
      <c r="H282" s="51" t="s">
        <v>781</v>
      </c>
      <c r="I282" s="45">
        <v>42270</v>
      </c>
      <c r="J282" s="78"/>
      <c r="K282" s="37" t="s">
        <v>1105</v>
      </c>
      <c r="L282" s="69"/>
    </row>
    <row r="283" spans="2:12" s="23" customFormat="1" ht="15" customHeight="1">
      <c r="B283" s="37">
        <v>46</v>
      </c>
      <c r="C283" s="71" t="s">
        <v>1086</v>
      </c>
      <c r="D283" s="37" t="s">
        <v>1101</v>
      </c>
      <c r="E283" s="44" t="s">
        <v>784</v>
      </c>
      <c r="F283" s="44">
        <v>54.75</v>
      </c>
      <c r="G283" s="44">
        <v>66.25</v>
      </c>
      <c r="H283" s="51" t="s">
        <v>783</v>
      </c>
      <c r="I283" s="45">
        <v>42255</v>
      </c>
      <c r="J283" s="78"/>
      <c r="K283" s="37" t="s">
        <v>1105</v>
      </c>
      <c r="L283" s="69"/>
    </row>
    <row r="284" spans="2:12" s="23" customFormat="1" ht="15" customHeight="1">
      <c r="B284" s="37">
        <v>47</v>
      </c>
      <c r="C284" s="71" t="s">
        <v>31</v>
      </c>
      <c r="D284" s="37" t="s">
        <v>99</v>
      </c>
      <c r="E284" s="44" t="s">
        <v>711</v>
      </c>
      <c r="F284" s="44">
        <v>12.69</v>
      </c>
      <c r="G284" s="44">
        <v>15.35</v>
      </c>
      <c r="H284" s="51" t="s">
        <v>785</v>
      </c>
      <c r="I284" s="45">
        <v>42261</v>
      </c>
      <c r="J284" s="78"/>
      <c r="K284" s="37" t="s">
        <v>1105</v>
      </c>
      <c r="L284" s="69"/>
    </row>
    <row r="285" spans="2:12" s="23" customFormat="1" ht="15" customHeight="1">
      <c r="B285" s="37">
        <v>48</v>
      </c>
      <c r="C285" s="70" t="s">
        <v>30</v>
      </c>
      <c r="D285" s="37" t="s">
        <v>114</v>
      </c>
      <c r="E285" s="44" t="s">
        <v>203</v>
      </c>
      <c r="F285" s="44">
        <v>226.62</v>
      </c>
      <c r="G285" s="44">
        <v>274.21</v>
      </c>
      <c r="H285" s="51" t="s">
        <v>786</v>
      </c>
      <c r="I285" s="45">
        <v>42261</v>
      </c>
      <c r="J285" s="78"/>
      <c r="K285" s="37" t="s">
        <v>1105</v>
      </c>
      <c r="L285" s="69"/>
    </row>
    <row r="286" spans="2:12" s="23" customFormat="1" ht="15" customHeight="1">
      <c r="B286" s="37">
        <v>49</v>
      </c>
      <c r="C286" s="71" t="s">
        <v>1085</v>
      </c>
      <c r="D286" s="37" t="s">
        <v>111</v>
      </c>
      <c r="E286" s="44" t="s">
        <v>788</v>
      </c>
      <c r="F286" s="44">
        <v>16.78</v>
      </c>
      <c r="G286" s="44">
        <v>20.3</v>
      </c>
      <c r="H286" s="51" t="s">
        <v>787</v>
      </c>
      <c r="I286" s="45">
        <v>42261</v>
      </c>
      <c r="J286" s="78"/>
      <c r="K286" s="37" t="s">
        <v>1105</v>
      </c>
      <c r="L286" s="69"/>
    </row>
    <row r="287" spans="2:12" s="23" customFormat="1" ht="15" customHeight="1">
      <c r="B287" s="37">
        <v>50</v>
      </c>
      <c r="C287" s="70" t="s">
        <v>72</v>
      </c>
      <c r="D287" s="37" t="s">
        <v>116</v>
      </c>
      <c r="E287" s="44" t="s">
        <v>196</v>
      </c>
      <c r="F287" s="44">
        <v>71.72</v>
      </c>
      <c r="G287" s="44">
        <v>86.78</v>
      </c>
      <c r="H287" s="51" t="s">
        <v>791</v>
      </c>
      <c r="I287" s="45">
        <v>42277</v>
      </c>
      <c r="J287" s="78"/>
      <c r="K287" s="37" t="s">
        <v>1105</v>
      </c>
      <c r="L287" s="69"/>
    </row>
    <row r="288" spans="2:12" s="23" customFormat="1" ht="15" customHeight="1">
      <c r="B288" s="37"/>
      <c r="C288" s="70"/>
      <c r="D288" s="37"/>
      <c r="E288" s="76" t="s">
        <v>1129</v>
      </c>
      <c r="F288" s="81">
        <f>SUM(F240:F287)</f>
        <v>12630.04</v>
      </c>
      <c r="G288" s="81">
        <f>SUM(G240:G287)</f>
        <v>15233.54</v>
      </c>
      <c r="H288" s="51"/>
      <c r="I288" s="45"/>
      <c r="J288" s="78"/>
      <c r="K288" s="37"/>
      <c r="L288" s="69"/>
    </row>
    <row r="289" spans="2:12" s="23" customFormat="1" ht="15" customHeight="1">
      <c r="B289" s="112" t="s">
        <v>84</v>
      </c>
      <c r="C289" s="113"/>
      <c r="D289" s="113"/>
      <c r="E289" s="113"/>
      <c r="F289" s="113"/>
      <c r="G289" s="113"/>
      <c r="H289" s="113"/>
      <c r="I289" s="113"/>
      <c r="J289" s="113"/>
      <c r="K289" s="114"/>
      <c r="L289" s="69"/>
    </row>
    <row r="290" spans="2:12" s="23" customFormat="1" ht="15" customHeight="1">
      <c r="B290" s="37">
        <v>1</v>
      </c>
      <c r="C290" s="71" t="s">
        <v>31</v>
      </c>
      <c r="D290" s="37" t="s">
        <v>99</v>
      </c>
      <c r="E290" s="44" t="s">
        <v>625</v>
      </c>
      <c r="F290" s="44">
        <v>164.22</v>
      </c>
      <c r="G290" s="44">
        <v>198.72</v>
      </c>
      <c r="H290" s="51" t="s">
        <v>793</v>
      </c>
      <c r="I290" s="45">
        <v>42278</v>
      </c>
      <c r="J290" s="78"/>
      <c r="K290" s="37" t="s">
        <v>1105</v>
      </c>
      <c r="L290" s="69"/>
    </row>
    <row r="291" spans="2:12" s="23" customFormat="1" ht="15" customHeight="1">
      <c r="B291" s="37">
        <v>2</v>
      </c>
      <c r="C291" s="70" t="s">
        <v>31</v>
      </c>
      <c r="D291" s="37" t="s">
        <v>93</v>
      </c>
      <c r="E291" s="44" t="s">
        <v>46</v>
      </c>
      <c r="F291" s="44">
        <v>173.74</v>
      </c>
      <c r="G291" s="44">
        <v>210.23</v>
      </c>
      <c r="H291" s="51" t="s">
        <v>794</v>
      </c>
      <c r="I291" s="45">
        <v>42279</v>
      </c>
      <c r="J291" s="78"/>
      <c r="K291" s="37" t="s">
        <v>1105</v>
      </c>
      <c r="L291" s="69"/>
    </row>
    <row r="292" spans="2:12" s="23" customFormat="1" ht="15" customHeight="1">
      <c r="B292" s="37">
        <v>3</v>
      </c>
      <c r="C292" s="70" t="s">
        <v>234</v>
      </c>
      <c r="D292" s="37" t="s">
        <v>223</v>
      </c>
      <c r="E292" s="44" t="s">
        <v>141</v>
      </c>
      <c r="F292" s="44">
        <v>237.43</v>
      </c>
      <c r="G292" s="44">
        <v>287.28</v>
      </c>
      <c r="H292" s="51" t="s">
        <v>797</v>
      </c>
      <c r="I292" s="45">
        <v>42279</v>
      </c>
      <c r="J292" s="78"/>
      <c r="K292" s="37" t="s">
        <v>1105</v>
      </c>
      <c r="L292" s="69"/>
    </row>
    <row r="293" spans="2:12" s="23" customFormat="1" ht="15" customHeight="1">
      <c r="B293" s="37">
        <v>4</v>
      </c>
      <c r="C293" s="71" t="s">
        <v>1038</v>
      </c>
      <c r="D293" s="37" t="s">
        <v>1116</v>
      </c>
      <c r="E293" s="44" t="s">
        <v>782</v>
      </c>
      <c r="F293" s="44">
        <v>111.57</v>
      </c>
      <c r="G293" s="44">
        <v>135</v>
      </c>
      <c r="H293" s="51" t="s">
        <v>805</v>
      </c>
      <c r="I293" s="45">
        <v>42283</v>
      </c>
      <c r="J293" s="78"/>
      <c r="K293" s="37" t="s">
        <v>1105</v>
      </c>
      <c r="L293" s="69"/>
    </row>
    <row r="294" spans="2:12" s="23" customFormat="1" ht="15" customHeight="1">
      <c r="B294" s="37">
        <v>5</v>
      </c>
      <c r="C294" s="70" t="s">
        <v>95</v>
      </c>
      <c r="D294" s="37" t="s">
        <v>110</v>
      </c>
      <c r="E294" s="44" t="s">
        <v>101</v>
      </c>
      <c r="F294" s="44">
        <v>2.13</v>
      </c>
      <c r="G294" s="44">
        <v>2.58</v>
      </c>
      <c r="H294" s="51" t="s">
        <v>807</v>
      </c>
      <c r="I294" s="45">
        <v>42284</v>
      </c>
      <c r="J294" s="78"/>
      <c r="K294" s="37" t="s">
        <v>1105</v>
      </c>
      <c r="L294" s="69"/>
    </row>
    <row r="295" spans="2:12" s="23" customFormat="1" ht="15" customHeight="1">
      <c r="B295" s="37">
        <v>6</v>
      </c>
      <c r="C295" s="70" t="s">
        <v>31</v>
      </c>
      <c r="D295" s="37" t="s">
        <v>99</v>
      </c>
      <c r="E295" s="44" t="s">
        <v>136</v>
      </c>
      <c r="F295" s="44">
        <v>366.37</v>
      </c>
      <c r="G295" s="44">
        <v>443.31</v>
      </c>
      <c r="H295" s="51" t="s">
        <v>810</v>
      </c>
      <c r="I295" s="45">
        <v>42289</v>
      </c>
      <c r="J295" s="78"/>
      <c r="K295" s="37" t="s">
        <v>1105</v>
      </c>
      <c r="L295" s="69"/>
    </row>
    <row r="296" spans="2:12" s="23" customFormat="1" ht="15" customHeight="1">
      <c r="B296" s="37">
        <v>7</v>
      </c>
      <c r="C296" s="70" t="s">
        <v>31</v>
      </c>
      <c r="D296" s="37" t="s">
        <v>99</v>
      </c>
      <c r="E296" s="44" t="s">
        <v>136</v>
      </c>
      <c r="F296" s="44">
        <v>59.52</v>
      </c>
      <c r="G296" s="44">
        <v>72.02</v>
      </c>
      <c r="H296" s="51" t="s">
        <v>811</v>
      </c>
      <c r="I296" s="45">
        <v>42289</v>
      </c>
      <c r="J296" s="78"/>
      <c r="K296" s="37" t="s">
        <v>1105</v>
      </c>
      <c r="L296" s="69"/>
    </row>
    <row r="297" spans="2:12" s="23" customFormat="1" ht="15" customHeight="1">
      <c r="B297" s="37">
        <v>8</v>
      </c>
      <c r="C297" s="70" t="s">
        <v>211</v>
      </c>
      <c r="D297" s="37" t="s">
        <v>222</v>
      </c>
      <c r="E297" s="44" t="s">
        <v>144</v>
      </c>
      <c r="F297" s="44">
        <v>8.62</v>
      </c>
      <c r="G297" s="44">
        <v>10.44</v>
      </c>
      <c r="H297" s="51" t="s">
        <v>812</v>
      </c>
      <c r="I297" s="45">
        <v>42289</v>
      </c>
      <c r="J297" s="78"/>
      <c r="K297" s="37" t="s">
        <v>1105</v>
      </c>
      <c r="L297" s="69"/>
    </row>
    <row r="298" spans="2:12" s="23" customFormat="1" ht="15" customHeight="1">
      <c r="B298" s="37">
        <v>9</v>
      </c>
      <c r="C298" s="70" t="s">
        <v>31</v>
      </c>
      <c r="D298" s="37" t="s">
        <v>93</v>
      </c>
      <c r="E298" s="44" t="s">
        <v>46</v>
      </c>
      <c r="F298" s="44">
        <v>459.67</v>
      </c>
      <c r="G298" s="44">
        <v>556.2</v>
      </c>
      <c r="H298" s="51" t="s">
        <v>813</v>
      </c>
      <c r="I298" s="45">
        <v>42290</v>
      </c>
      <c r="J298" s="78"/>
      <c r="K298" s="37" t="s">
        <v>1105</v>
      </c>
      <c r="L298" s="69"/>
    </row>
    <row r="299" spans="2:12" s="23" customFormat="1" ht="15" customHeight="1">
      <c r="B299" s="37">
        <v>10</v>
      </c>
      <c r="C299" s="71" t="s">
        <v>1039</v>
      </c>
      <c r="D299" s="37" t="s">
        <v>1084</v>
      </c>
      <c r="E299" s="44" t="s">
        <v>815</v>
      </c>
      <c r="F299" s="44">
        <v>306.36</v>
      </c>
      <c r="G299" s="44">
        <v>370.7</v>
      </c>
      <c r="H299" s="51" t="s">
        <v>814</v>
      </c>
      <c r="I299" s="45">
        <v>42291</v>
      </c>
      <c r="J299" s="78"/>
      <c r="K299" s="37" t="s">
        <v>1105</v>
      </c>
      <c r="L299" s="69"/>
    </row>
    <row r="300" spans="2:12" s="23" customFormat="1" ht="15" customHeight="1">
      <c r="B300" s="37">
        <v>11</v>
      </c>
      <c r="C300" s="70" t="s">
        <v>31</v>
      </c>
      <c r="D300" s="37" t="s">
        <v>93</v>
      </c>
      <c r="E300" s="44" t="s">
        <v>52</v>
      </c>
      <c r="F300" s="44">
        <v>4.78</v>
      </c>
      <c r="G300" s="44">
        <v>5.78</v>
      </c>
      <c r="H300" s="51" t="s">
        <v>816</v>
      </c>
      <c r="I300" s="45">
        <v>42291</v>
      </c>
      <c r="J300" s="78"/>
      <c r="K300" s="37" t="s">
        <v>1105</v>
      </c>
      <c r="L300" s="69"/>
    </row>
    <row r="301" spans="2:12" s="23" customFormat="1" ht="15" customHeight="1">
      <c r="B301" s="37">
        <v>12</v>
      </c>
      <c r="C301" s="70" t="s">
        <v>77</v>
      </c>
      <c r="D301" s="37" t="s">
        <v>111</v>
      </c>
      <c r="E301" s="44" t="s">
        <v>58</v>
      </c>
      <c r="F301" s="74">
        <v>1362.34</v>
      </c>
      <c r="G301" s="74">
        <v>1648.43</v>
      </c>
      <c r="H301" s="51" t="s">
        <v>820</v>
      </c>
      <c r="I301" s="45">
        <v>42296</v>
      </c>
      <c r="J301" s="78"/>
      <c r="K301" s="37" t="s">
        <v>1105</v>
      </c>
      <c r="L301" s="69"/>
    </row>
    <row r="302" spans="2:12" s="23" customFormat="1" ht="15" customHeight="1">
      <c r="B302" s="37">
        <v>13</v>
      </c>
      <c r="C302" s="71" t="s">
        <v>1008</v>
      </c>
      <c r="D302" s="37" t="s">
        <v>1079</v>
      </c>
      <c r="E302" s="44" t="s">
        <v>132</v>
      </c>
      <c r="F302" s="44">
        <v>16.53</v>
      </c>
      <c r="G302" s="44">
        <v>20</v>
      </c>
      <c r="H302" s="51" t="s">
        <v>821</v>
      </c>
      <c r="I302" s="45">
        <v>42297</v>
      </c>
      <c r="J302" s="78"/>
      <c r="K302" s="37" t="s">
        <v>1105</v>
      </c>
      <c r="L302" s="69"/>
    </row>
    <row r="303" spans="2:12" s="23" customFormat="1" ht="15" customHeight="1">
      <c r="B303" s="37">
        <v>14</v>
      </c>
      <c r="C303" s="71" t="s">
        <v>243</v>
      </c>
      <c r="D303" s="37" t="s">
        <v>248</v>
      </c>
      <c r="E303" s="44" t="s">
        <v>232</v>
      </c>
      <c r="F303" s="44">
        <v>135.12</v>
      </c>
      <c r="G303" s="44">
        <v>163.5</v>
      </c>
      <c r="H303" s="51" t="s">
        <v>826</v>
      </c>
      <c r="I303" s="45">
        <v>42299</v>
      </c>
      <c r="J303" s="78"/>
      <c r="K303" s="37" t="s">
        <v>1105</v>
      </c>
      <c r="L303" s="69"/>
    </row>
    <row r="304" spans="2:12" s="23" customFormat="1" ht="15" customHeight="1">
      <c r="B304" s="37">
        <v>15</v>
      </c>
      <c r="C304" s="71" t="s">
        <v>238</v>
      </c>
      <c r="D304" s="37" t="s">
        <v>258</v>
      </c>
      <c r="E304" s="44" t="s">
        <v>228</v>
      </c>
      <c r="F304" s="44">
        <v>76.32</v>
      </c>
      <c r="G304" s="44">
        <v>92.35</v>
      </c>
      <c r="H304" s="51" t="s">
        <v>827</v>
      </c>
      <c r="I304" s="45">
        <v>42300</v>
      </c>
      <c r="J304" s="78"/>
      <c r="K304" s="37" t="s">
        <v>1105</v>
      </c>
      <c r="L304" s="69"/>
    </row>
    <row r="305" spans="2:12" s="23" customFormat="1" ht="15" customHeight="1">
      <c r="B305" s="37">
        <v>16</v>
      </c>
      <c r="C305" s="70" t="s">
        <v>31</v>
      </c>
      <c r="D305" s="37" t="s">
        <v>99</v>
      </c>
      <c r="E305" s="44" t="s">
        <v>136</v>
      </c>
      <c r="F305" s="44">
        <v>137</v>
      </c>
      <c r="G305" s="44">
        <v>165.77</v>
      </c>
      <c r="H305" s="51" t="s">
        <v>828</v>
      </c>
      <c r="I305" s="45">
        <v>42303</v>
      </c>
      <c r="J305" s="78"/>
      <c r="K305" s="37" t="s">
        <v>1105</v>
      </c>
      <c r="L305" s="69"/>
    </row>
    <row r="306" spans="2:12" s="23" customFormat="1" ht="15" customHeight="1">
      <c r="B306" s="37">
        <v>17</v>
      </c>
      <c r="C306" s="70" t="s">
        <v>30</v>
      </c>
      <c r="D306" s="37" t="s">
        <v>114</v>
      </c>
      <c r="E306" s="44" t="s">
        <v>68</v>
      </c>
      <c r="F306" s="44">
        <v>225.3</v>
      </c>
      <c r="G306" s="44">
        <v>272.61</v>
      </c>
      <c r="H306" s="51" t="s">
        <v>832</v>
      </c>
      <c r="I306" s="45">
        <v>42304</v>
      </c>
      <c r="J306" s="78"/>
      <c r="K306" s="37" t="s">
        <v>1105</v>
      </c>
      <c r="L306" s="69"/>
    </row>
    <row r="307" spans="2:12" s="23" customFormat="1" ht="15" customHeight="1">
      <c r="B307" s="37">
        <v>18</v>
      </c>
      <c r="C307" s="70" t="s">
        <v>31</v>
      </c>
      <c r="D307" s="37" t="s">
        <v>93</v>
      </c>
      <c r="E307" s="44" t="s">
        <v>180</v>
      </c>
      <c r="F307" s="44">
        <v>86.15</v>
      </c>
      <c r="G307" s="44">
        <v>104.24</v>
      </c>
      <c r="H307" s="51" t="s">
        <v>833</v>
      </c>
      <c r="I307" s="45">
        <v>42306</v>
      </c>
      <c r="J307" s="78"/>
      <c r="K307" s="37" t="s">
        <v>1105</v>
      </c>
      <c r="L307" s="69"/>
    </row>
    <row r="308" spans="2:12" s="23" customFormat="1" ht="15" customHeight="1">
      <c r="B308" s="37">
        <v>19</v>
      </c>
      <c r="C308" s="71" t="s">
        <v>31</v>
      </c>
      <c r="D308" s="37" t="s">
        <v>99</v>
      </c>
      <c r="E308" s="44" t="s">
        <v>625</v>
      </c>
      <c r="F308" s="44">
        <v>55.62</v>
      </c>
      <c r="G308" s="44">
        <v>67.3</v>
      </c>
      <c r="H308" s="51" t="s">
        <v>834</v>
      </c>
      <c r="I308" s="45">
        <v>42306</v>
      </c>
      <c r="J308" s="78"/>
      <c r="K308" s="37" t="s">
        <v>1105</v>
      </c>
      <c r="L308" s="69"/>
    </row>
    <row r="309" spans="2:12" s="23" customFormat="1" ht="15" customHeight="1">
      <c r="B309" s="37">
        <v>22</v>
      </c>
      <c r="C309" s="70" t="s">
        <v>34</v>
      </c>
      <c r="D309" s="37" t="s">
        <v>39</v>
      </c>
      <c r="E309" s="44" t="s">
        <v>192</v>
      </c>
      <c r="F309" s="74">
        <v>2302.38</v>
      </c>
      <c r="G309" s="74">
        <v>2784.64</v>
      </c>
      <c r="H309" s="51" t="s">
        <v>841</v>
      </c>
      <c r="I309" s="45">
        <v>42308</v>
      </c>
      <c r="J309" s="78"/>
      <c r="K309" s="37" t="s">
        <v>1105</v>
      </c>
      <c r="L309" s="69"/>
    </row>
    <row r="310" spans="2:12" s="23" customFormat="1" ht="15" customHeight="1">
      <c r="B310" s="37">
        <v>23</v>
      </c>
      <c r="C310" s="70" t="s">
        <v>139</v>
      </c>
      <c r="D310" s="37">
        <v>39800000</v>
      </c>
      <c r="E310" s="44" t="s">
        <v>102</v>
      </c>
      <c r="F310" s="44">
        <v>19.01</v>
      </c>
      <c r="G310" s="44">
        <v>23</v>
      </c>
      <c r="H310" s="51" t="s">
        <v>842</v>
      </c>
      <c r="I310" s="45">
        <v>42307</v>
      </c>
      <c r="J310" s="78"/>
      <c r="K310" s="37" t="s">
        <v>1105</v>
      </c>
      <c r="L310" s="69"/>
    </row>
    <row r="311" spans="2:12" s="23" customFormat="1" ht="15" customHeight="1">
      <c r="B311" s="37">
        <v>24</v>
      </c>
      <c r="C311" s="70" t="s">
        <v>48</v>
      </c>
      <c r="D311" s="37" t="s">
        <v>37</v>
      </c>
      <c r="E311" s="44" t="s">
        <v>145</v>
      </c>
      <c r="F311" s="44">
        <v>60.35</v>
      </c>
      <c r="G311" s="44">
        <v>73.02</v>
      </c>
      <c r="H311" s="51" t="s">
        <v>843</v>
      </c>
      <c r="I311" s="45">
        <v>42307</v>
      </c>
      <c r="J311" s="78"/>
      <c r="K311" s="37" t="s">
        <v>1105</v>
      </c>
      <c r="L311" s="69"/>
    </row>
    <row r="312" spans="2:12" s="23" customFormat="1" ht="15" customHeight="1">
      <c r="B312" s="37">
        <v>25</v>
      </c>
      <c r="C312" s="70" t="s">
        <v>139</v>
      </c>
      <c r="D312" s="37">
        <v>39800000</v>
      </c>
      <c r="E312" s="44" t="s">
        <v>169</v>
      </c>
      <c r="F312" s="44">
        <v>55.21</v>
      </c>
      <c r="G312" s="44">
        <v>66.81</v>
      </c>
      <c r="H312" s="51" t="s">
        <v>844</v>
      </c>
      <c r="I312" s="45">
        <v>42303</v>
      </c>
      <c r="J312" s="78"/>
      <c r="K312" s="37" t="s">
        <v>1105</v>
      </c>
      <c r="L312" s="69"/>
    </row>
    <row r="313" spans="2:12" s="23" customFormat="1" ht="15" customHeight="1">
      <c r="B313" s="37">
        <v>26</v>
      </c>
      <c r="C313" s="70" t="s">
        <v>31</v>
      </c>
      <c r="D313" s="37" t="s">
        <v>93</v>
      </c>
      <c r="E313" s="44" t="s">
        <v>167</v>
      </c>
      <c r="F313" s="44">
        <v>34.34</v>
      </c>
      <c r="G313" s="44">
        <v>41.55</v>
      </c>
      <c r="H313" s="51" t="s">
        <v>848</v>
      </c>
      <c r="I313" s="45">
        <v>42307</v>
      </c>
      <c r="J313" s="78"/>
      <c r="K313" s="37" t="s">
        <v>1105</v>
      </c>
      <c r="L313" s="69"/>
    </row>
    <row r="314" spans="2:12" s="23" customFormat="1" ht="15" customHeight="1">
      <c r="B314" s="37">
        <v>27</v>
      </c>
      <c r="C314" s="70" t="s">
        <v>31</v>
      </c>
      <c r="D314" s="37" t="s">
        <v>93</v>
      </c>
      <c r="E314" s="44" t="s">
        <v>167</v>
      </c>
      <c r="F314" s="44">
        <v>8.6</v>
      </c>
      <c r="G314" s="44">
        <v>10.4</v>
      </c>
      <c r="H314" s="51" t="s">
        <v>849</v>
      </c>
      <c r="I314" s="45">
        <v>42307</v>
      </c>
      <c r="J314" s="78"/>
      <c r="K314" s="37" t="s">
        <v>1105</v>
      </c>
      <c r="L314" s="69"/>
    </row>
    <row r="315" spans="2:12" s="23" customFormat="1" ht="15" customHeight="1">
      <c r="B315" s="37">
        <v>28</v>
      </c>
      <c r="C315" s="70" t="s">
        <v>31</v>
      </c>
      <c r="D315" s="37" t="s">
        <v>93</v>
      </c>
      <c r="E315" s="44" t="s">
        <v>167</v>
      </c>
      <c r="F315" s="44">
        <v>21.32</v>
      </c>
      <c r="G315" s="44">
        <v>25.8</v>
      </c>
      <c r="H315" s="51" t="s">
        <v>850</v>
      </c>
      <c r="I315" s="45">
        <v>42307</v>
      </c>
      <c r="J315" s="78"/>
      <c r="K315" s="37" t="s">
        <v>1105</v>
      </c>
      <c r="L315" s="69"/>
    </row>
    <row r="316" spans="2:12" s="23" customFormat="1" ht="15" customHeight="1">
      <c r="B316" s="37">
        <v>29</v>
      </c>
      <c r="C316" s="42" t="s">
        <v>262</v>
      </c>
      <c r="D316" s="37" t="s">
        <v>257</v>
      </c>
      <c r="E316" s="44" t="s">
        <v>225</v>
      </c>
      <c r="F316" s="74">
        <v>3180.06</v>
      </c>
      <c r="G316" s="74">
        <v>3847.87</v>
      </c>
      <c r="H316" s="51" t="s">
        <v>852</v>
      </c>
      <c r="I316" s="45">
        <v>42308</v>
      </c>
      <c r="J316" s="78"/>
      <c r="K316" s="37" t="s">
        <v>1105</v>
      </c>
      <c r="L316" s="69"/>
    </row>
    <row r="317" spans="2:12" s="23" customFormat="1" ht="15" customHeight="1">
      <c r="B317" s="37">
        <v>30</v>
      </c>
      <c r="C317" s="70" t="s">
        <v>61</v>
      </c>
      <c r="D317" s="37" t="s">
        <v>91</v>
      </c>
      <c r="E317" s="44" t="s">
        <v>160</v>
      </c>
      <c r="F317" s="44">
        <v>100.57</v>
      </c>
      <c r="G317" s="44">
        <v>121.69</v>
      </c>
      <c r="H317" s="51" t="s">
        <v>855</v>
      </c>
      <c r="I317" s="45">
        <v>42304</v>
      </c>
      <c r="J317" s="78"/>
      <c r="K317" s="37" t="s">
        <v>1105</v>
      </c>
      <c r="L317" s="69"/>
    </row>
    <row r="318" spans="2:12" s="23" customFormat="1" ht="15" customHeight="1">
      <c r="B318" s="37">
        <v>31</v>
      </c>
      <c r="C318" s="70" t="s">
        <v>61</v>
      </c>
      <c r="D318" s="37" t="s">
        <v>91</v>
      </c>
      <c r="E318" s="44" t="s">
        <v>160</v>
      </c>
      <c r="F318" s="44">
        <v>57.43</v>
      </c>
      <c r="G318" s="44">
        <v>69.49</v>
      </c>
      <c r="H318" s="51" t="s">
        <v>856</v>
      </c>
      <c r="I318" s="45">
        <v>42304</v>
      </c>
      <c r="J318" s="78"/>
      <c r="K318" s="37" t="s">
        <v>1105</v>
      </c>
      <c r="L318" s="69"/>
    </row>
    <row r="319" spans="2:12" s="23" customFormat="1" ht="15" customHeight="1">
      <c r="B319" s="37">
        <v>32</v>
      </c>
      <c r="C319" s="70" t="s">
        <v>61</v>
      </c>
      <c r="D319" s="37" t="s">
        <v>91</v>
      </c>
      <c r="E319" s="44" t="s">
        <v>160</v>
      </c>
      <c r="F319" s="44">
        <v>48.55</v>
      </c>
      <c r="G319" s="44">
        <v>58.75</v>
      </c>
      <c r="H319" s="51" t="s">
        <v>857</v>
      </c>
      <c r="I319" s="45">
        <v>42304</v>
      </c>
      <c r="J319" s="78"/>
      <c r="K319" s="37" t="s">
        <v>1105</v>
      </c>
      <c r="L319" s="69"/>
    </row>
    <row r="320" spans="2:12" s="23" customFormat="1" ht="15" customHeight="1">
      <c r="B320" s="37">
        <v>33</v>
      </c>
      <c r="C320" s="70" t="s">
        <v>31</v>
      </c>
      <c r="D320" s="37" t="s">
        <v>93</v>
      </c>
      <c r="E320" s="44" t="s">
        <v>208</v>
      </c>
      <c r="F320" s="44">
        <v>3.76</v>
      </c>
      <c r="G320" s="44">
        <v>4.55</v>
      </c>
      <c r="H320" s="51" t="s">
        <v>859</v>
      </c>
      <c r="I320" s="45">
        <v>42284</v>
      </c>
      <c r="J320" s="78"/>
      <c r="K320" s="37" t="s">
        <v>1105</v>
      </c>
      <c r="L320" s="69"/>
    </row>
    <row r="321" spans="2:12" s="23" customFormat="1" ht="15" customHeight="1">
      <c r="B321" s="37">
        <v>34</v>
      </c>
      <c r="C321" s="90" t="s">
        <v>112</v>
      </c>
      <c r="D321" s="34" t="s">
        <v>115</v>
      </c>
      <c r="E321" s="44" t="s">
        <v>113</v>
      </c>
      <c r="F321" s="44">
        <v>199.29</v>
      </c>
      <c r="G321" s="44">
        <v>241.14</v>
      </c>
      <c r="H321" s="51" t="s">
        <v>860</v>
      </c>
      <c r="I321" s="45">
        <v>42291</v>
      </c>
      <c r="J321" s="78"/>
      <c r="K321" s="37" t="s">
        <v>1105</v>
      </c>
      <c r="L321" s="69"/>
    </row>
    <row r="322" spans="2:12" s="23" customFormat="1" ht="15" customHeight="1">
      <c r="B322" s="37">
        <v>35</v>
      </c>
      <c r="C322" s="70" t="s">
        <v>31</v>
      </c>
      <c r="D322" s="37" t="s">
        <v>93</v>
      </c>
      <c r="E322" s="44" t="s">
        <v>52</v>
      </c>
      <c r="F322" s="44">
        <v>201.61</v>
      </c>
      <c r="G322" s="44">
        <v>243.98</v>
      </c>
      <c r="H322" s="51" t="s">
        <v>864</v>
      </c>
      <c r="I322" s="45">
        <v>42307</v>
      </c>
      <c r="J322" s="78"/>
      <c r="K322" s="37" t="s">
        <v>1105</v>
      </c>
      <c r="L322" s="69"/>
    </row>
    <row r="323" spans="2:12" s="23" customFormat="1" ht="15" customHeight="1">
      <c r="B323" s="37"/>
      <c r="C323" s="70"/>
      <c r="D323" s="37"/>
      <c r="E323" s="76" t="s">
        <v>1129</v>
      </c>
      <c r="F323" s="81">
        <f>SUM(F290:F322)</f>
        <v>10281.270000000002</v>
      </c>
      <c r="G323" s="81">
        <f>SUM(G290:G322)</f>
        <v>12439.15</v>
      </c>
      <c r="H323" s="51"/>
      <c r="I323" s="45"/>
      <c r="J323" s="78"/>
      <c r="K323" s="37"/>
      <c r="L323" s="69"/>
    </row>
    <row r="324" spans="2:12" s="23" customFormat="1" ht="15" customHeight="1">
      <c r="B324" s="112" t="s">
        <v>86</v>
      </c>
      <c r="C324" s="113"/>
      <c r="D324" s="113"/>
      <c r="E324" s="113"/>
      <c r="F324" s="113"/>
      <c r="G324" s="113"/>
      <c r="H324" s="113"/>
      <c r="I324" s="113"/>
      <c r="J324" s="113"/>
      <c r="K324" s="114"/>
      <c r="L324" s="69"/>
    </row>
    <row r="325" spans="2:12" s="23" customFormat="1" ht="15" customHeight="1">
      <c r="B325" s="37">
        <v>1</v>
      </c>
      <c r="C325" s="71" t="s">
        <v>1044</v>
      </c>
      <c r="D325" s="37" t="s">
        <v>1080</v>
      </c>
      <c r="E325" s="44" t="s">
        <v>676</v>
      </c>
      <c r="F325" s="44">
        <v>330</v>
      </c>
      <c r="G325" s="44">
        <v>399.3</v>
      </c>
      <c r="H325" s="51" t="s">
        <v>865</v>
      </c>
      <c r="I325" s="45">
        <v>42321</v>
      </c>
      <c r="J325" s="78"/>
      <c r="K325" s="37" t="s">
        <v>1105</v>
      </c>
      <c r="L325" s="69"/>
    </row>
    <row r="326" spans="2:12" s="23" customFormat="1" ht="15" customHeight="1">
      <c r="B326" s="37">
        <v>2</v>
      </c>
      <c r="C326" s="70" t="s">
        <v>61</v>
      </c>
      <c r="D326" s="37" t="s">
        <v>91</v>
      </c>
      <c r="E326" s="44" t="s">
        <v>189</v>
      </c>
      <c r="F326" s="44">
        <v>45</v>
      </c>
      <c r="G326" s="44">
        <v>45</v>
      </c>
      <c r="H326" s="51" t="s">
        <v>868</v>
      </c>
      <c r="I326" s="45">
        <v>42310</v>
      </c>
      <c r="J326" s="78"/>
      <c r="K326" s="37" t="s">
        <v>1105</v>
      </c>
      <c r="L326" s="69"/>
    </row>
    <row r="327" spans="2:12" s="23" customFormat="1" ht="15" customHeight="1">
      <c r="B327" s="37">
        <v>3</v>
      </c>
      <c r="C327" s="70" t="s">
        <v>61</v>
      </c>
      <c r="D327" s="37" t="s">
        <v>91</v>
      </c>
      <c r="E327" s="44" t="s">
        <v>230</v>
      </c>
      <c r="F327" s="44">
        <v>115.81</v>
      </c>
      <c r="G327" s="44">
        <v>140.13</v>
      </c>
      <c r="H327" s="51" t="s">
        <v>870</v>
      </c>
      <c r="I327" s="45">
        <v>42310</v>
      </c>
      <c r="J327" s="78"/>
      <c r="K327" s="37" t="s">
        <v>1105</v>
      </c>
      <c r="L327" s="69"/>
    </row>
    <row r="328" spans="2:12" s="23" customFormat="1" ht="15" customHeight="1">
      <c r="B328" s="37">
        <v>4</v>
      </c>
      <c r="C328" s="71" t="s">
        <v>61</v>
      </c>
      <c r="D328" s="37" t="s">
        <v>91</v>
      </c>
      <c r="E328" s="44" t="s">
        <v>872</v>
      </c>
      <c r="F328" s="44">
        <v>75.59</v>
      </c>
      <c r="G328" s="44">
        <v>91.46</v>
      </c>
      <c r="H328" s="51" t="s">
        <v>871</v>
      </c>
      <c r="I328" s="45">
        <v>42311</v>
      </c>
      <c r="J328" s="78"/>
      <c r="K328" s="37" t="s">
        <v>1105</v>
      </c>
      <c r="L328" s="69"/>
    </row>
    <row r="329" spans="2:12" s="23" customFormat="1" ht="15" customHeight="1">
      <c r="B329" s="37">
        <v>5</v>
      </c>
      <c r="C329" s="70" t="s">
        <v>31</v>
      </c>
      <c r="D329" s="37" t="s">
        <v>93</v>
      </c>
      <c r="E329" s="44" t="s">
        <v>46</v>
      </c>
      <c r="F329" s="44">
        <v>62.89</v>
      </c>
      <c r="G329" s="44">
        <v>76.1</v>
      </c>
      <c r="H329" s="51" t="s">
        <v>873</v>
      </c>
      <c r="I329" s="45">
        <v>42311</v>
      </c>
      <c r="J329" s="78"/>
      <c r="K329" s="37" t="s">
        <v>1105</v>
      </c>
      <c r="L329" s="69"/>
    </row>
    <row r="330" spans="2:12" s="23" customFormat="1" ht="15" customHeight="1">
      <c r="B330" s="37">
        <v>6</v>
      </c>
      <c r="C330" s="70" t="s">
        <v>31</v>
      </c>
      <c r="D330" s="37" t="s">
        <v>93</v>
      </c>
      <c r="E330" s="44" t="s">
        <v>46</v>
      </c>
      <c r="F330" s="44">
        <v>4.88</v>
      </c>
      <c r="G330" s="44">
        <v>5.9</v>
      </c>
      <c r="H330" s="51" t="s">
        <v>874</v>
      </c>
      <c r="I330" s="45">
        <v>42313</v>
      </c>
      <c r="J330" s="78"/>
      <c r="K330" s="37" t="s">
        <v>1105</v>
      </c>
      <c r="L330" s="69"/>
    </row>
    <row r="331" spans="2:12" s="23" customFormat="1" ht="15" customHeight="1">
      <c r="B331" s="37">
        <v>7</v>
      </c>
      <c r="C331" s="70" t="s">
        <v>31</v>
      </c>
      <c r="D331" s="37" t="s">
        <v>99</v>
      </c>
      <c r="E331" s="44" t="s">
        <v>136</v>
      </c>
      <c r="F331" s="44">
        <v>218.78</v>
      </c>
      <c r="G331" s="44">
        <v>264.72</v>
      </c>
      <c r="H331" s="51" t="s">
        <v>876</v>
      </c>
      <c r="I331" s="45">
        <v>42318</v>
      </c>
      <c r="J331" s="78"/>
      <c r="K331" s="37" t="s">
        <v>1105</v>
      </c>
      <c r="L331" s="69"/>
    </row>
    <row r="332" spans="2:12" s="23" customFormat="1" ht="15" customHeight="1">
      <c r="B332" s="37">
        <v>8</v>
      </c>
      <c r="C332" s="70" t="s">
        <v>31</v>
      </c>
      <c r="D332" s="37" t="s">
        <v>93</v>
      </c>
      <c r="E332" s="44" t="s">
        <v>52</v>
      </c>
      <c r="F332" s="44">
        <v>29.79</v>
      </c>
      <c r="G332" s="44">
        <v>36.05</v>
      </c>
      <c r="H332" s="51" t="s">
        <v>877</v>
      </c>
      <c r="I332" s="45">
        <v>42319</v>
      </c>
      <c r="J332" s="78"/>
      <c r="K332" s="37" t="s">
        <v>1105</v>
      </c>
      <c r="L332" s="69"/>
    </row>
    <row r="333" spans="2:12" s="23" customFormat="1" ht="15" customHeight="1">
      <c r="B333" s="37">
        <v>9</v>
      </c>
      <c r="C333" s="71" t="s">
        <v>1042</v>
      </c>
      <c r="D333" s="37" t="s">
        <v>1112</v>
      </c>
      <c r="E333" s="44" t="s">
        <v>879</v>
      </c>
      <c r="F333" s="74">
        <v>5454.55</v>
      </c>
      <c r="G333" s="74">
        <v>6600</v>
      </c>
      <c r="H333" s="51" t="s">
        <v>878</v>
      </c>
      <c r="I333" s="45">
        <v>42320</v>
      </c>
      <c r="J333" s="78"/>
      <c r="K333" s="37" t="s">
        <v>1105</v>
      </c>
      <c r="L333" s="69"/>
    </row>
    <row r="334" spans="2:12" s="23" customFormat="1" ht="15" customHeight="1">
      <c r="B334" s="37">
        <v>10</v>
      </c>
      <c r="C334" s="70" t="s">
        <v>77</v>
      </c>
      <c r="D334" s="37" t="s">
        <v>111</v>
      </c>
      <c r="E334" s="44" t="s">
        <v>58</v>
      </c>
      <c r="F334" s="44">
        <v>100.77</v>
      </c>
      <c r="G334" s="44">
        <v>121.93</v>
      </c>
      <c r="H334" s="51" t="s">
        <v>881</v>
      </c>
      <c r="I334" s="45">
        <v>42325</v>
      </c>
      <c r="J334" s="78"/>
      <c r="K334" s="37" t="s">
        <v>1105</v>
      </c>
      <c r="L334" s="69"/>
    </row>
    <row r="335" spans="2:12" s="23" customFormat="1" ht="15" customHeight="1">
      <c r="B335" s="37">
        <v>11</v>
      </c>
      <c r="C335" s="70" t="s">
        <v>31</v>
      </c>
      <c r="D335" s="37" t="s">
        <v>93</v>
      </c>
      <c r="E335" s="44" t="s">
        <v>46</v>
      </c>
      <c r="F335" s="44">
        <v>1.54</v>
      </c>
      <c r="G335" s="44">
        <v>1.86</v>
      </c>
      <c r="H335" s="51" t="s">
        <v>885</v>
      </c>
      <c r="I335" s="45">
        <v>42326</v>
      </c>
      <c r="J335" s="78"/>
      <c r="K335" s="37" t="s">
        <v>1105</v>
      </c>
      <c r="L335" s="69"/>
    </row>
    <row r="336" spans="2:12" s="23" customFormat="1" ht="15" customHeight="1">
      <c r="B336" s="37">
        <v>12</v>
      </c>
      <c r="C336" s="70" t="s">
        <v>31</v>
      </c>
      <c r="D336" s="37" t="s">
        <v>93</v>
      </c>
      <c r="E336" s="44" t="s">
        <v>52</v>
      </c>
      <c r="F336" s="44">
        <v>66.57</v>
      </c>
      <c r="G336" s="44">
        <v>80.55</v>
      </c>
      <c r="H336" s="51" t="s">
        <v>886</v>
      </c>
      <c r="I336" s="45">
        <v>42326</v>
      </c>
      <c r="J336" s="78"/>
      <c r="K336" s="37" t="s">
        <v>1105</v>
      </c>
      <c r="L336" s="69"/>
    </row>
    <row r="337" spans="2:12" s="23" customFormat="1" ht="15" customHeight="1">
      <c r="B337" s="37">
        <v>13</v>
      </c>
      <c r="C337" s="71" t="s">
        <v>30</v>
      </c>
      <c r="D337" s="37" t="s">
        <v>114</v>
      </c>
      <c r="E337" s="44" t="s">
        <v>888</v>
      </c>
      <c r="F337" s="44">
        <v>144.55</v>
      </c>
      <c r="G337" s="44">
        <v>174.91</v>
      </c>
      <c r="H337" s="51" t="s">
        <v>887</v>
      </c>
      <c r="I337" s="45">
        <v>42327</v>
      </c>
      <c r="J337" s="78"/>
      <c r="K337" s="37" t="s">
        <v>1105</v>
      </c>
      <c r="L337" s="69"/>
    </row>
    <row r="338" spans="2:12" s="23" customFormat="1" ht="15" customHeight="1">
      <c r="B338" s="37">
        <v>14</v>
      </c>
      <c r="C338" s="71" t="s">
        <v>1044</v>
      </c>
      <c r="D338" s="37" t="s">
        <v>1080</v>
      </c>
      <c r="E338" s="44" t="s">
        <v>890</v>
      </c>
      <c r="F338" s="44">
        <v>388.43</v>
      </c>
      <c r="G338" s="44">
        <v>470</v>
      </c>
      <c r="H338" s="51" t="s">
        <v>889</v>
      </c>
      <c r="I338" s="45">
        <v>42327</v>
      </c>
      <c r="J338" s="78"/>
      <c r="K338" s="37" t="s">
        <v>1107</v>
      </c>
      <c r="L338" s="69"/>
    </row>
    <row r="339" spans="2:12" s="23" customFormat="1" ht="15" customHeight="1">
      <c r="B339" s="37">
        <v>15</v>
      </c>
      <c r="C339" s="70" t="s">
        <v>30</v>
      </c>
      <c r="D339" s="37" t="s">
        <v>114</v>
      </c>
      <c r="E339" s="44" t="s">
        <v>68</v>
      </c>
      <c r="F339" s="44">
        <v>131.39</v>
      </c>
      <c r="G339" s="44">
        <v>158.98</v>
      </c>
      <c r="H339" s="51" t="s">
        <v>892</v>
      </c>
      <c r="I339" s="45">
        <v>42332</v>
      </c>
      <c r="J339" s="78"/>
      <c r="K339" s="37" t="s">
        <v>1105</v>
      </c>
      <c r="L339" s="69"/>
    </row>
    <row r="340" spans="2:12" s="23" customFormat="1" ht="15" customHeight="1">
      <c r="B340" s="37">
        <v>16</v>
      </c>
      <c r="C340" s="71" t="s">
        <v>1045</v>
      </c>
      <c r="D340" s="37" t="s">
        <v>1060</v>
      </c>
      <c r="E340" s="44" t="s">
        <v>293</v>
      </c>
      <c r="F340" s="44">
        <v>288.6</v>
      </c>
      <c r="G340" s="44">
        <v>349.21</v>
      </c>
      <c r="H340" s="51" t="s">
        <v>894</v>
      </c>
      <c r="I340" s="45">
        <v>42332</v>
      </c>
      <c r="J340" s="78"/>
      <c r="K340" s="37" t="s">
        <v>1105</v>
      </c>
      <c r="L340" s="69"/>
    </row>
    <row r="341" spans="2:12" s="23" customFormat="1" ht="15" customHeight="1">
      <c r="B341" s="37">
        <v>17</v>
      </c>
      <c r="C341" s="71" t="s">
        <v>30</v>
      </c>
      <c r="D341" s="37" t="s">
        <v>114</v>
      </c>
      <c r="E341" s="44" t="s">
        <v>898</v>
      </c>
      <c r="F341" s="44">
        <v>105.03</v>
      </c>
      <c r="G341" s="44">
        <v>127.08</v>
      </c>
      <c r="H341" s="51" t="s">
        <v>897</v>
      </c>
      <c r="I341" s="45">
        <v>42333</v>
      </c>
      <c r="J341" s="78"/>
      <c r="K341" s="37" t="s">
        <v>1105</v>
      </c>
      <c r="L341" s="69"/>
    </row>
    <row r="342" spans="2:12" s="23" customFormat="1" ht="15" customHeight="1">
      <c r="B342" s="37">
        <v>18</v>
      </c>
      <c r="C342" s="71" t="s">
        <v>1046</v>
      </c>
      <c r="D342" s="37" t="s">
        <v>1068</v>
      </c>
      <c r="E342" s="44" t="s">
        <v>900</v>
      </c>
      <c r="F342" s="74">
        <v>2950.24</v>
      </c>
      <c r="G342" s="74">
        <v>3569.79</v>
      </c>
      <c r="H342" s="51" t="s">
        <v>899</v>
      </c>
      <c r="I342" s="45">
        <v>42333</v>
      </c>
      <c r="J342" s="78"/>
      <c r="K342" s="37" t="s">
        <v>1105</v>
      </c>
      <c r="L342" s="69"/>
    </row>
    <row r="343" spans="2:12" s="23" customFormat="1" ht="15" customHeight="1">
      <c r="B343" s="37">
        <v>19</v>
      </c>
      <c r="C343" s="71" t="s">
        <v>1047</v>
      </c>
      <c r="D343" s="37" t="s">
        <v>1067</v>
      </c>
      <c r="E343" s="44" t="s">
        <v>906</v>
      </c>
      <c r="F343" s="44">
        <v>82.6</v>
      </c>
      <c r="G343" s="44">
        <v>99.95</v>
      </c>
      <c r="H343" s="51" t="s">
        <v>905</v>
      </c>
      <c r="I343" s="45">
        <v>42338</v>
      </c>
      <c r="J343" s="78"/>
      <c r="K343" s="37" t="s">
        <v>1105</v>
      </c>
      <c r="L343" s="69"/>
    </row>
    <row r="344" spans="2:12" s="23" customFormat="1" ht="15" customHeight="1">
      <c r="B344" s="37">
        <v>20</v>
      </c>
      <c r="C344" s="71" t="s">
        <v>1048</v>
      </c>
      <c r="D344" s="37" t="s">
        <v>1066</v>
      </c>
      <c r="E344" s="44" t="s">
        <v>782</v>
      </c>
      <c r="F344" s="44">
        <v>20.66</v>
      </c>
      <c r="G344" s="44">
        <v>25</v>
      </c>
      <c r="H344" s="51" t="s">
        <v>907</v>
      </c>
      <c r="I344" s="45">
        <v>42338</v>
      </c>
      <c r="J344" s="78"/>
      <c r="K344" s="37" t="s">
        <v>1105</v>
      </c>
      <c r="L344" s="69"/>
    </row>
    <row r="345" spans="2:12" s="23" customFormat="1" ht="15" customHeight="1">
      <c r="B345" s="37">
        <v>21</v>
      </c>
      <c r="C345" s="70" t="s">
        <v>31</v>
      </c>
      <c r="D345" s="37" t="s">
        <v>93</v>
      </c>
      <c r="E345" s="44" t="s">
        <v>46</v>
      </c>
      <c r="F345" s="44">
        <v>53.93</v>
      </c>
      <c r="G345" s="44">
        <v>65.26</v>
      </c>
      <c r="H345" s="51" t="s">
        <v>909</v>
      </c>
      <c r="I345" s="45">
        <v>42338</v>
      </c>
      <c r="J345" s="78"/>
      <c r="K345" s="37" t="s">
        <v>1105</v>
      </c>
      <c r="L345" s="69"/>
    </row>
    <row r="346" spans="2:12" s="23" customFormat="1" ht="15" customHeight="1">
      <c r="B346" s="37">
        <v>22</v>
      </c>
      <c r="C346" s="70" t="s">
        <v>34</v>
      </c>
      <c r="D346" s="37" t="s">
        <v>39</v>
      </c>
      <c r="E346" s="44" t="s">
        <v>192</v>
      </c>
      <c r="F346" s="74">
        <v>1311.85</v>
      </c>
      <c r="G346" s="74">
        <v>1587.32</v>
      </c>
      <c r="H346" s="51" t="s">
        <v>911</v>
      </c>
      <c r="I346" s="45">
        <v>42338</v>
      </c>
      <c r="J346" s="78"/>
      <c r="K346" s="37" t="s">
        <v>1105</v>
      </c>
      <c r="L346" s="69"/>
    </row>
    <row r="347" spans="2:12" s="23" customFormat="1" ht="15" customHeight="1">
      <c r="B347" s="37">
        <v>23</v>
      </c>
      <c r="C347" s="70" t="s">
        <v>139</v>
      </c>
      <c r="D347" s="37">
        <v>39800000</v>
      </c>
      <c r="E347" s="44" t="s">
        <v>169</v>
      </c>
      <c r="F347" s="44">
        <v>83.21</v>
      </c>
      <c r="G347" s="44">
        <v>100.68</v>
      </c>
      <c r="H347" s="51" t="s">
        <v>913</v>
      </c>
      <c r="I347" s="45">
        <v>42333</v>
      </c>
      <c r="J347" s="78"/>
      <c r="K347" s="37" t="s">
        <v>1105</v>
      </c>
      <c r="L347" s="69"/>
    </row>
    <row r="348" spans="2:12" s="23" customFormat="1" ht="15" customHeight="1">
      <c r="B348" s="37">
        <v>24</v>
      </c>
      <c r="C348" s="90" t="s">
        <v>112</v>
      </c>
      <c r="D348" s="34" t="s">
        <v>115</v>
      </c>
      <c r="E348" s="44" t="s">
        <v>113</v>
      </c>
      <c r="F348" s="44">
        <v>58.2</v>
      </c>
      <c r="G348" s="44">
        <v>70.42</v>
      </c>
      <c r="H348" s="51" t="s">
        <v>914</v>
      </c>
      <c r="I348" s="45">
        <v>42319</v>
      </c>
      <c r="J348" s="78"/>
      <c r="K348" s="37" t="s">
        <v>1105</v>
      </c>
      <c r="L348" s="69"/>
    </row>
    <row r="349" spans="2:12" s="23" customFormat="1" ht="15" customHeight="1">
      <c r="B349" s="37">
        <v>25</v>
      </c>
      <c r="C349" s="70" t="s">
        <v>48</v>
      </c>
      <c r="D349" s="37" t="s">
        <v>37</v>
      </c>
      <c r="E349" s="44" t="s">
        <v>145</v>
      </c>
      <c r="F349" s="44">
        <v>65.27</v>
      </c>
      <c r="G349" s="44">
        <v>78.98</v>
      </c>
      <c r="H349" s="51" t="s">
        <v>920</v>
      </c>
      <c r="I349" s="45">
        <v>42338</v>
      </c>
      <c r="J349" s="78"/>
      <c r="K349" s="37" t="s">
        <v>1105</v>
      </c>
      <c r="L349" s="69"/>
    </row>
    <row r="350" spans="2:12" s="23" customFormat="1" ht="15" customHeight="1">
      <c r="B350" s="37">
        <v>26</v>
      </c>
      <c r="C350" s="71" t="s">
        <v>1049</v>
      </c>
      <c r="D350" s="37" t="s">
        <v>1065</v>
      </c>
      <c r="E350" s="44" t="s">
        <v>922</v>
      </c>
      <c r="F350" s="74">
        <v>1365</v>
      </c>
      <c r="G350" s="74">
        <v>1651.65</v>
      </c>
      <c r="H350" s="51" t="s">
        <v>921</v>
      </c>
      <c r="I350" s="45">
        <v>42334</v>
      </c>
      <c r="J350" s="78"/>
      <c r="K350" s="37" t="s">
        <v>1105</v>
      </c>
      <c r="L350" s="69"/>
    </row>
    <row r="351" spans="2:12" s="23" customFormat="1" ht="15" customHeight="1">
      <c r="B351" s="37">
        <v>27</v>
      </c>
      <c r="C351" s="71" t="s">
        <v>1050</v>
      </c>
      <c r="D351" s="34" t="s">
        <v>115</v>
      </c>
      <c r="E351" s="44" t="s">
        <v>922</v>
      </c>
      <c r="F351" s="44">
        <v>570.62</v>
      </c>
      <c r="G351" s="44">
        <v>690.45</v>
      </c>
      <c r="H351" s="51" t="s">
        <v>923</v>
      </c>
      <c r="I351" s="45">
        <v>42325</v>
      </c>
      <c r="J351" s="78"/>
      <c r="K351" s="37" t="s">
        <v>1105</v>
      </c>
      <c r="L351" s="69"/>
    </row>
    <row r="352" spans="2:12" s="23" customFormat="1" ht="15" customHeight="1">
      <c r="B352" s="37">
        <v>28</v>
      </c>
      <c r="C352" s="71" t="s">
        <v>239</v>
      </c>
      <c r="D352" s="37" t="s">
        <v>259</v>
      </c>
      <c r="E352" s="75" t="s">
        <v>103</v>
      </c>
      <c r="F352" s="44">
        <v>23.8</v>
      </c>
      <c r="G352" s="44">
        <v>28.8</v>
      </c>
      <c r="H352" s="51" t="s">
        <v>924</v>
      </c>
      <c r="I352" s="45">
        <v>42325</v>
      </c>
      <c r="J352" s="78"/>
      <c r="K352" s="37" t="s">
        <v>1105</v>
      </c>
      <c r="L352" s="69"/>
    </row>
    <row r="353" spans="2:12" s="23" customFormat="1" ht="15" customHeight="1">
      <c r="B353" s="37">
        <v>31</v>
      </c>
      <c r="C353" s="42" t="s">
        <v>262</v>
      </c>
      <c r="D353" s="37" t="s">
        <v>257</v>
      </c>
      <c r="E353" s="44" t="s">
        <v>225</v>
      </c>
      <c r="F353" s="74">
        <v>2786.83</v>
      </c>
      <c r="G353" s="74">
        <v>3372.06</v>
      </c>
      <c r="H353" s="51" t="s">
        <v>927</v>
      </c>
      <c r="I353" s="45">
        <v>42338</v>
      </c>
      <c r="J353" s="78"/>
      <c r="K353" s="37" t="s">
        <v>1105</v>
      </c>
      <c r="L353" s="69"/>
    </row>
    <row r="354" spans="2:12" s="23" customFormat="1" ht="15" customHeight="1">
      <c r="B354" s="37">
        <v>32</v>
      </c>
      <c r="C354" s="70" t="s">
        <v>61</v>
      </c>
      <c r="D354" s="37" t="s">
        <v>91</v>
      </c>
      <c r="E354" s="44" t="s">
        <v>191</v>
      </c>
      <c r="F354" s="44">
        <v>42.48</v>
      </c>
      <c r="G354" s="44">
        <v>51.4</v>
      </c>
      <c r="H354" s="51" t="s">
        <v>928</v>
      </c>
      <c r="I354" s="45">
        <v>42314</v>
      </c>
      <c r="J354" s="78"/>
      <c r="K354" s="37" t="s">
        <v>1105</v>
      </c>
      <c r="L354" s="69"/>
    </row>
    <row r="355" spans="2:12" s="23" customFormat="1" ht="15" customHeight="1">
      <c r="B355" s="37">
        <v>33</v>
      </c>
      <c r="C355" s="70" t="s">
        <v>61</v>
      </c>
      <c r="D355" s="37" t="s">
        <v>91</v>
      </c>
      <c r="E355" s="44" t="s">
        <v>160</v>
      </c>
      <c r="F355" s="44">
        <v>188.43</v>
      </c>
      <c r="G355" s="44">
        <v>228</v>
      </c>
      <c r="H355" s="51" t="s">
        <v>932</v>
      </c>
      <c r="I355" s="45">
        <v>42334</v>
      </c>
      <c r="J355" s="78"/>
      <c r="K355" s="37" t="s">
        <v>1105</v>
      </c>
      <c r="L355" s="69"/>
    </row>
    <row r="356" spans="2:12" s="23" customFormat="1" ht="15" customHeight="1">
      <c r="B356" s="37">
        <v>34</v>
      </c>
      <c r="C356" s="70" t="s">
        <v>61</v>
      </c>
      <c r="D356" s="37" t="s">
        <v>91</v>
      </c>
      <c r="E356" s="44" t="s">
        <v>160</v>
      </c>
      <c r="F356" s="44">
        <v>31.66</v>
      </c>
      <c r="G356" s="44">
        <v>38.31</v>
      </c>
      <c r="H356" s="51" t="s">
        <v>933</v>
      </c>
      <c r="I356" s="45">
        <v>42334</v>
      </c>
      <c r="J356" s="78"/>
      <c r="K356" s="37" t="s">
        <v>1105</v>
      </c>
      <c r="L356" s="69"/>
    </row>
    <row r="357" spans="2:12" s="23" customFormat="1" ht="15" customHeight="1">
      <c r="B357" s="37">
        <v>35</v>
      </c>
      <c r="C357" s="70" t="s">
        <v>61</v>
      </c>
      <c r="D357" s="37" t="s">
        <v>91</v>
      </c>
      <c r="E357" s="44" t="s">
        <v>160</v>
      </c>
      <c r="F357" s="44">
        <v>24.97</v>
      </c>
      <c r="G357" s="44">
        <v>30.21</v>
      </c>
      <c r="H357" s="51" t="s">
        <v>934</v>
      </c>
      <c r="I357" s="45">
        <v>42332</v>
      </c>
      <c r="J357" s="78"/>
      <c r="K357" s="37" t="s">
        <v>1105</v>
      </c>
      <c r="L357" s="69"/>
    </row>
    <row r="358" spans="2:12" s="23" customFormat="1" ht="15" customHeight="1">
      <c r="B358" s="37">
        <v>36</v>
      </c>
      <c r="C358" s="70" t="s">
        <v>31</v>
      </c>
      <c r="D358" s="37" t="s">
        <v>93</v>
      </c>
      <c r="E358" s="44" t="s">
        <v>52</v>
      </c>
      <c r="F358" s="44">
        <v>222.14</v>
      </c>
      <c r="G358" s="44">
        <v>268.81</v>
      </c>
      <c r="H358" s="51" t="s">
        <v>935</v>
      </c>
      <c r="I358" s="45">
        <v>42338</v>
      </c>
      <c r="J358" s="78"/>
      <c r="K358" s="37" t="s">
        <v>1105</v>
      </c>
      <c r="L358" s="69"/>
    </row>
    <row r="359" spans="2:12" s="23" customFormat="1" ht="15" customHeight="1">
      <c r="B359" s="37">
        <v>38</v>
      </c>
      <c r="C359" s="71" t="s">
        <v>61</v>
      </c>
      <c r="D359" s="37" t="s">
        <v>91</v>
      </c>
      <c r="E359" s="44" t="s">
        <v>872</v>
      </c>
      <c r="F359" s="44">
        <v>180.2</v>
      </c>
      <c r="G359" s="44">
        <v>218.04</v>
      </c>
      <c r="H359" s="51" t="s">
        <v>936</v>
      </c>
      <c r="I359" s="45">
        <v>42338</v>
      </c>
      <c r="J359" s="78"/>
      <c r="K359" s="37" t="s">
        <v>1105</v>
      </c>
      <c r="L359" s="69"/>
    </row>
    <row r="360" spans="2:12" s="23" customFormat="1" ht="15" customHeight="1">
      <c r="B360" s="37">
        <v>39</v>
      </c>
      <c r="C360" s="71" t="s">
        <v>31</v>
      </c>
      <c r="D360" s="37" t="s">
        <v>99</v>
      </c>
      <c r="E360" s="44" t="s">
        <v>625</v>
      </c>
      <c r="F360" s="44">
        <v>38.38</v>
      </c>
      <c r="G360" s="44">
        <v>46.42</v>
      </c>
      <c r="H360" s="51" t="s">
        <v>938</v>
      </c>
      <c r="I360" s="45">
        <v>42338</v>
      </c>
      <c r="J360" s="78"/>
      <c r="K360" s="37" t="s">
        <v>1105</v>
      </c>
      <c r="L360" s="69"/>
    </row>
    <row r="361" spans="2:12" s="23" customFormat="1" ht="15" customHeight="1">
      <c r="B361" s="37"/>
      <c r="C361" s="71"/>
      <c r="D361" s="37"/>
      <c r="E361" s="76" t="s">
        <v>1129</v>
      </c>
      <c r="F361" s="81">
        <f>SUM(F325:F360)</f>
        <v>17664.640000000003</v>
      </c>
      <c r="G361" s="81">
        <f>SUM(G325:G360)</f>
        <v>21364.730000000003</v>
      </c>
      <c r="H361" s="51"/>
      <c r="I361" s="45"/>
      <c r="J361" s="78"/>
      <c r="K361" s="37"/>
      <c r="L361" s="69"/>
    </row>
    <row r="362" spans="2:12" s="23" customFormat="1" ht="15" customHeight="1">
      <c r="B362" s="112" t="s">
        <v>87</v>
      </c>
      <c r="C362" s="113"/>
      <c r="D362" s="113"/>
      <c r="E362" s="113"/>
      <c r="F362" s="113"/>
      <c r="G362" s="113"/>
      <c r="H362" s="113"/>
      <c r="I362" s="113"/>
      <c r="J362" s="113"/>
      <c r="K362" s="114"/>
      <c r="L362" s="69"/>
    </row>
    <row r="363" spans="2:12" s="23" customFormat="1" ht="15" customHeight="1">
      <c r="B363" s="37">
        <v>1</v>
      </c>
      <c r="C363" s="70" t="s">
        <v>31</v>
      </c>
      <c r="D363" s="37" t="s">
        <v>99</v>
      </c>
      <c r="E363" s="44" t="s">
        <v>136</v>
      </c>
      <c r="F363" s="44">
        <v>474.05</v>
      </c>
      <c r="G363" s="44">
        <v>573.6</v>
      </c>
      <c r="H363" s="51" t="s">
        <v>939</v>
      </c>
      <c r="I363" s="45">
        <v>42339</v>
      </c>
      <c r="J363" s="78"/>
      <c r="K363" s="37" t="s">
        <v>1105</v>
      </c>
      <c r="L363" s="69"/>
    </row>
    <row r="364" spans="2:12" s="23" customFormat="1" ht="15" customHeight="1">
      <c r="B364" s="37">
        <v>2</v>
      </c>
      <c r="C364" s="71" t="s">
        <v>1051</v>
      </c>
      <c r="D364" s="37" t="s">
        <v>1064</v>
      </c>
      <c r="E364" s="44" t="s">
        <v>162</v>
      </c>
      <c r="F364" s="44">
        <v>15</v>
      </c>
      <c r="G364" s="44">
        <v>18.15</v>
      </c>
      <c r="H364" s="51" t="s">
        <v>940</v>
      </c>
      <c r="I364" s="45">
        <v>42340</v>
      </c>
      <c r="J364" s="78"/>
      <c r="K364" s="37" t="s">
        <v>1105</v>
      </c>
      <c r="L364" s="69"/>
    </row>
    <row r="365" spans="2:12" s="23" customFormat="1" ht="15" customHeight="1">
      <c r="B365" s="37">
        <v>3</v>
      </c>
      <c r="C365" s="70" t="s">
        <v>31</v>
      </c>
      <c r="D365" s="37" t="s">
        <v>93</v>
      </c>
      <c r="E365" s="44" t="s">
        <v>46</v>
      </c>
      <c r="F365" s="44">
        <v>40.6</v>
      </c>
      <c r="G365" s="44">
        <v>49.13</v>
      </c>
      <c r="H365" s="51" t="s">
        <v>944</v>
      </c>
      <c r="I365" s="45">
        <v>42341</v>
      </c>
      <c r="J365" s="78"/>
      <c r="K365" s="37" t="s">
        <v>1105</v>
      </c>
      <c r="L365" s="69"/>
    </row>
    <row r="366" spans="2:12" s="23" customFormat="1" ht="15" customHeight="1">
      <c r="B366" s="37">
        <v>4</v>
      </c>
      <c r="C366" s="70" t="s">
        <v>51</v>
      </c>
      <c r="D366" s="37" t="s">
        <v>38</v>
      </c>
      <c r="E366" s="44" t="s">
        <v>174</v>
      </c>
      <c r="F366" s="44">
        <v>158</v>
      </c>
      <c r="G366" s="44">
        <v>158</v>
      </c>
      <c r="H366" s="51" t="s">
        <v>946</v>
      </c>
      <c r="I366" s="45">
        <v>42348</v>
      </c>
      <c r="J366" s="78"/>
      <c r="K366" s="37" t="s">
        <v>1105</v>
      </c>
      <c r="L366" s="69"/>
    </row>
    <row r="367" spans="2:12" s="23" customFormat="1" ht="15" customHeight="1">
      <c r="B367" s="37">
        <v>5</v>
      </c>
      <c r="C367" s="70" t="s">
        <v>77</v>
      </c>
      <c r="D367" s="37" t="s">
        <v>111</v>
      </c>
      <c r="E367" s="44" t="s">
        <v>58</v>
      </c>
      <c r="F367" s="74">
        <v>1676.85</v>
      </c>
      <c r="G367" s="74">
        <v>2028.99</v>
      </c>
      <c r="H367" s="51" t="s">
        <v>947</v>
      </c>
      <c r="I367" s="45">
        <v>42342</v>
      </c>
      <c r="J367" s="78"/>
      <c r="K367" s="37" t="s">
        <v>1105</v>
      </c>
      <c r="L367" s="69"/>
    </row>
    <row r="368" spans="2:12" s="23" customFormat="1" ht="15" customHeight="1">
      <c r="B368" s="37">
        <v>6</v>
      </c>
      <c r="C368" s="71" t="s">
        <v>1052</v>
      </c>
      <c r="D368" s="37" t="s">
        <v>1063</v>
      </c>
      <c r="E368" s="44" t="s">
        <v>949</v>
      </c>
      <c r="F368" s="44">
        <v>380.8</v>
      </c>
      <c r="G368" s="44">
        <v>460.77</v>
      </c>
      <c r="H368" s="51" t="s">
        <v>948</v>
      </c>
      <c r="I368" s="45">
        <v>42342</v>
      </c>
      <c r="J368" s="78"/>
      <c r="K368" s="37" t="s">
        <v>1105</v>
      </c>
      <c r="L368" s="69"/>
    </row>
    <row r="369" spans="2:12" s="23" customFormat="1" ht="15" customHeight="1">
      <c r="B369" s="37">
        <v>7</v>
      </c>
      <c r="C369" s="70" t="s">
        <v>78</v>
      </c>
      <c r="D369" s="37" t="s">
        <v>92</v>
      </c>
      <c r="E369" s="44" t="s">
        <v>44</v>
      </c>
      <c r="F369" s="74">
        <v>1585.92</v>
      </c>
      <c r="G369" s="74">
        <v>1918.96</v>
      </c>
      <c r="H369" s="51" t="s">
        <v>950</v>
      </c>
      <c r="I369" s="45">
        <v>42342</v>
      </c>
      <c r="J369" s="78"/>
      <c r="K369" s="37" t="s">
        <v>1105</v>
      </c>
      <c r="L369" s="69"/>
    </row>
    <row r="370" spans="2:12" s="23" customFormat="1" ht="15" customHeight="1">
      <c r="B370" s="37">
        <v>8</v>
      </c>
      <c r="C370" s="71" t="s">
        <v>61</v>
      </c>
      <c r="D370" s="37" t="s">
        <v>91</v>
      </c>
      <c r="E370" s="44" t="s">
        <v>231</v>
      </c>
      <c r="F370" s="44">
        <v>296.07</v>
      </c>
      <c r="G370" s="44">
        <v>358.24</v>
      </c>
      <c r="H370" s="51" t="s">
        <v>954</v>
      </c>
      <c r="I370" s="45">
        <v>42346</v>
      </c>
      <c r="J370" s="78"/>
      <c r="K370" s="37" t="s">
        <v>1105</v>
      </c>
      <c r="L370" s="69"/>
    </row>
    <row r="371" spans="2:12" s="23" customFormat="1" ht="15" customHeight="1">
      <c r="B371" s="37">
        <v>9</v>
      </c>
      <c r="C371" s="71" t="s">
        <v>1010</v>
      </c>
      <c r="D371" s="37" t="s">
        <v>1062</v>
      </c>
      <c r="E371" s="44" t="s">
        <v>956</v>
      </c>
      <c r="F371" s="44">
        <v>326.31</v>
      </c>
      <c r="G371" s="44">
        <v>394.84</v>
      </c>
      <c r="H371" s="51" t="s">
        <v>955</v>
      </c>
      <c r="I371" s="45">
        <v>42348</v>
      </c>
      <c r="J371" s="78"/>
      <c r="K371" s="37" t="s">
        <v>1105</v>
      </c>
      <c r="L371" s="69"/>
    </row>
    <row r="372" spans="2:12" s="23" customFormat="1" ht="15" customHeight="1">
      <c r="B372" s="37">
        <v>10</v>
      </c>
      <c r="C372" s="71" t="s">
        <v>1053</v>
      </c>
      <c r="D372" s="37" t="s">
        <v>1061</v>
      </c>
      <c r="E372" s="44" t="s">
        <v>269</v>
      </c>
      <c r="F372" s="74">
        <v>417</v>
      </c>
      <c r="G372" s="44">
        <v>504.57</v>
      </c>
      <c r="H372" s="51" t="s">
        <v>957</v>
      </c>
      <c r="I372" s="45">
        <v>42352</v>
      </c>
      <c r="J372" s="78"/>
      <c r="K372" s="37" t="s">
        <v>1105</v>
      </c>
      <c r="L372" s="69"/>
    </row>
    <row r="373" spans="2:12" s="23" customFormat="1" ht="15" customHeight="1">
      <c r="B373" s="37">
        <v>11</v>
      </c>
      <c r="C373" s="71" t="s">
        <v>1110</v>
      </c>
      <c r="D373" s="84" t="s">
        <v>1111</v>
      </c>
      <c r="E373" s="44" t="s">
        <v>194</v>
      </c>
      <c r="F373" s="74">
        <v>1917.35</v>
      </c>
      <c r="G373" s="74">
        <v>2319.99</v>
      </c>
      <c r="H373" s="51" t="s">
        <v>960</v>
      </c>
      <c r="I373" s="45">
        <v>42353</v>
      </c>
      <c r="J373" s="78"/>
      <c r="K373" s="37" t="s">
        <v>1107</v>
      </c>
      <c r="L373" s="69"/>
    </row>
    <row r="374" spans="2:12" s="23" customFormat="1" ht="15" customHeight="1">
      <c r="B374" s="37">
        <v>12</v>
      </c>
      <c r="C374" s="71" t="s">
        <v>1055</v>
      </c>
      <c r="D374" s="37" t="s">
        <v>1117</v>
      </c>
      <c r="E374" s="44" t="s">
        <v>963</v>
      </c>
      <c r="F374" s="44">
        <v>882.41</v>
      </c>
      <c r="G374" s="74">
        <v>1067.71</v>
      </c>
      <c r="H374" s="51" t="s">
        <v>962</v>
      </c>
      <c r="I374" s="45">
        <v>42356</v>
      </c>
      <c r="J374" s="78"/>
      <c r="K374" s="37" t="s">
        <v>1105</v>
      </c>
      <c r="L374" s="69"/>
    </row>
    <row r="375" spans="2:12" s="23" customFormat="1" ht="15" customHeight="1">
      <c r="B375" s="37">
        <v>13</v>
      </c>
      <c r="C375" s="70" t="s">
        <v>31</v>
      </c>
      <c r="D375" s="37" t="s">
        <v>93</v>
      </c>
      <c r="E375" s="44" t="s">
        <v>52</v>
      </c>
      <c r="F375" s="44">
        <v>44.56</v>
      </c>
      <c r="G375" s="44">
        <v>53.89</v>
      </c>
      <c r="H375" s="51" t="s">
        <v>964</v>
      </c>
      <c r="I375" s="45">
        <v>42354</v>
      </c>
      <c r="J375" s="78"/>
      <c r="K375" s="37" t="s">
        <v>1105</v>
      </c>
      <c r="L375" s="69"/>
    </row>
    <row r="376" spans="2:12" s="23" customFormat="1" ht="15" customHeight="1">
      <c r="B376" s="37">
        <v>14</v>
      </c>
      <c r="C376" s="70" t="s">
        <v>31</v>
      </c>
      <c r="D376" s="37" t="s">
        <v>93</v>
      </c>
      <c r="E376" s="44" t="s">
        <v>52</v>
      </c>
      <c r="F376" s="44">
        <v>50</v>
      </c>
      <c r="G376" s="44">
        <v>60.49</v>
      </c>
      <c r="H376" s="51" t="s">
        <v>965</v>
      </c>
      <c r="I376" s="45">
        <v>42355</v>
      </c>
      <c r="J376" s="78"/>
      <c r="K376" s="37" t="s">
        <v>1105</v>
      </c>
      <c r="L376" s="69"/>
    </row>
    <row r="377" spans="2:12" s="23" customFormat="1" ht="15" customHeight="1">
      <c r="B377" s="37">
        <v>15</v>
      </c>
      <c r="C377" s="70" t="s">
        <v>31</v>
      </c>
      <c r="D377" s="37" t="s">
        <v>93</v>
      </c>
      <c r="E377" s="44" t="s">
        <v>52</v>
      </c>
      <c r="F377" s="44">
        <v>23.33</v>
      </c>
      <c r="G377" s="44">
        <v>28.24</v>
      </c>
      <c r="H377" s="51" t="s">
        <v>966</v>
      </c>
      <c r="I377" s="45">
        <v>42356</v>
      </c>
      <c r="J377" s="78"/>
      <c r="K377" s="37" t="s">
        <v>1105</v>
      </c>
      <c r="L377" s="69"/>
    </row>
    <row r="378" spans="2:12" s="23" customFormat="1" ht="15" customHeight="1">
      <c r="B378" s="37">
        <v>16</v>
      </c>
      <c r="C378" s="70" t="s">
        <v>234</v>
      </c>
      <c r="D378" s="37" t="s">
        <v>223</v>
      </c>
      <c r="E378" s="44" t="s">
        <v>141</v>
      </c>
      <c r="F378" s="44">
        <v>642.98</v>
      </c>
      <c r="G378" s="44">
        <v>778</v>
      </c>
      <c r="H378" s="51" t="s">
        <v>967</v>
      </c>
      <c r="I378" s="45">
        <v>42355</v>
      </c>
      <c r="J378" s="78"/>
      <c r="K378" s="37" t="s">
        <v>1105</v>
      </c>
      <c r="L378" s="69"/>
    </row>
    <row r="379" spans="2:12" s="23" customFormat="1" ht="15" customHeight="1">
      <c r="B379" s="37">
        <v>17</v>
      </c>
      <c r="C379" s="71" t="s">
        <v>1056</v>
      </c>
      <c r="D379" s="37" t="s">
        <v>91</v>
      </c>
      <c r="E379" s="44" t="s">
        <v>969</v>
      </c>
      <c r="F379" s="44">
        <v>110</v>
      </c>
      <c r="G379" s="44">
        <v>133.1</v>
      </c>
      <c r="H379" s="51" t="s">
        <v>968</v>
      </c>
      <c r="I379" s="45">
        <v>42359</v>
      </c>
      <c r="J379" s="78"/>
      <c r="K379" s="37" t="s">
        <v>1105</v>
      </c>
      <c r="L379" s="69"/>
    </row>
    <row r="380" spans="2:12" s="23" customFormat="1" ht="15" customHeight="1">
      <c r="B380" s="37">
        <v>18</v>
      </c>
      <c r="C380" s="70" t="s">
        <v>61</v>
      </c>
      <c r="D380" s="37" t="s">
        <v>91</v>
      </c>
      <c r="E380" s="44" t="s">
        <v>140</v>
      </c>
      <c r="F380" s="44">
        <v>194.8</v>
      </c>
      <c r="G380" s="44">
        <v>235.71</v>
      </c>
      <c r="H380" s="51" t="s">
        <v>970</v>
      </c>
      <c r="I380" s="45">
        <v>42360</v>
      </c>
      <c r="J380" s="78"/>
      <c r="K380" s="37" t="s">
        <v>1105</v>
      </c>
      <c r="L380" s="69"/>
    </row>
    <row r="381" spans="2:12" s="23" customFormat="1" ht="15" customHeight="1">
      <c r="B381" s="37">
        <v>19</v>
      </c>
      <c r="C381" s="71" t="s">
        <v>1057</v>
      </c>
      <c r="D381" s="37" t="s">
        <v>1063</v>
      </c>
      <c r="E381" s="44" t="s">
        <v>974</v>
      </c>
      <c r="F381" s="44">
        <v>24</v>
      </c>
      <c r="G381" s="44">
        <v>29.04</v>
      </c>
      <c r="H381" s="51" t="s">
        <v>973</v>
      </c>
      <c r="I381" s="45">
        <v>42359</v>
      </c>
      <c r="J381" s="78"/>
      <c r="K381" s="37" t="s">
        <v>1105</v>
      </c>
      <c r="L381" s="69"/>
    </row>
    <row r="382" spans="2:12" s="23" customFormat="1" ht="15" customHeight="1">
      <c r="B382" s="37">
        <v>20</v>
      </c>
      <c r="C382" s="70" t="s">
        <v>31</v>
      </c>
      <c r="D382" s="37" t="s">
        <v>93</v>
      </c>
      <c r="E382" s="44" t="s">
        <v>180</v>
      </c>
      <c r="F382" s="44">
        <v>11.85</v>
      </c>
      <c r="G382" s="44">
        <v>14.34</v>
      </c>
      <c r="H382" s="51" t="s">
        <v>980</v>
      </c>
      <c r="I382" s="45">
        <v>42361</v>
      </c>
      <c r="J382" s="78"/>
      <c r="K382" s="37" t="s">
        <v>1105</v>
      </c>
      <c r="L382" s="69"/>
    </row>
    <row r="383" spans="2:12" s="23" customFormat="1" ht="15" customHeight="1">
      <c r="B383" s="37">
        <v>21</v>
      </c>
      <c r="C383" s="66" t="s">
        <v>214</v>
      </c>
      <c r="D383" s="37" t="s">
        <v>36</v>
      </c>
      <c r="E383" s="44" t="s">
        <v>182</v>
      </c>
      <c r="F383" s="44">
        <v>181.98</v>
      </c>
      <c r="G383" s="44">
        <v>220.23</v>
      </c>
      <c r="H383" s="51" t="s">
        <v>983</v>
      </c>
      <c r="I383" s="45">
        <v>42361</v>
      </c>
      <c r="J383" s="78"/>
      <c r="K383" s="37" t="s">
        <v>1105</v>
      </c>
      <c r="L383" s="69"/>
    </row>
    <row r="384" spans="2:12" s="23" customFormat="1" ht="15" customHeight="1">
      <c r="B384" s="37">
        <v>22</v>
      </c>
      <c r="C384" s="71" t="s">
        <v>31</v>
      </c>
      <c r="D384" s="37" t="s">
        <v>99</v>
      </c>
      <c r="E384" s="44" t="s">
        <v>625</v>
      </c>
      <c r="F384" s="44">
        <v>54.79</v>
      </c>
      <c r="G384" s="44">
        <v>66.3</v>
      </c>
      <c r="H384" s="51" t="s">
        <v>984</v>
      </c>
      <c r="I384" s="45">
        <v>42367</v>
      </c>
      <c r="J384" s="78"/>
      <c r="K384" s="37" t="s">
        <v>1105</v>
      </c>
      <c r="L384" s="69"/>
    </row>
    <row r="385" spans="2:12" s="23" customFormat="1" ht="15" customHeight="1">
      <c r="B385" s="37">
        <v>23</v>
      </c>
      <c r="C385" s="71" t="s">
        <v>242</v>
      </c>
      <c r="D385" s="37">
        <v>33696300</v>
      </c>
      <c r="E385" s="44" t="s">
        <v>188</v>
      </c>
      <c r="F385" s="44">
        <v>716.81</v>
      </c>
      <c r="G385" s="44">
        <v>867.34</v>
      </c>
      <c r="H385" s="51" t="s">
        <v>985</v>
      </c>
      <c r="I385" s="45">
        <v>42356</v>
      </c>
      <c r="J385" s="78"/>
      <c r="K385" s="37" t="s">
        <v>1105</v>
      </c>
      <c r="L385" s="69"/>
    </row>
    <row r="386" spans="2:12" s="23" customFormat="1" ht="15" customHeight="1">
      <c r="B386" s="37">
        <v>24</v>
      </c>
      <c r="C386" s="70" t="s">
        <v>30</v>
      </c>
      <c r="D386" s="37" t="s">
        <v>114</v>
      </c>
      <c r="E386" s="44" t="s">
        <v>68</v>
      </c>
      <c r="F386" s="44">
        <v>438.86</v>
      </c>
      <c r="G386" s="44">
        <v>531.02</v>
      </c>
      <c r="H386" s="51" t="s">
        <v>986</v>
      </c>
      <c r="I386" s="45">
        <v>42367</v>
      </c>
      <c r="J386" s="78"/>
      <c r="K386" s="37" t="s">
        <v>1105</v>
      </c>
      <c r="L386" s="69"/>
    </row>
    <row r="387" spans="2:12" s="23" customFormat="1" ht="15" customHeight="1">
      <c r="B387" s="37">
        <v>25</v>
      </c>
      <c r="C387" s="70" t="s">
        <v>31</v>
      </c>
      <c r="D387" s="37" t="s">
        <v>93</v>
      </c>
      <c r="E387" s="44" t="s">
        <v>180</v>
      </c>
      <c r="F387" s="44">
        <v>6.52</v>
      </c>
      <c r="G387" s="44">
        <v>7.9</v>
      </c>
      <c r="H387" s="51" t="s">
        <v>987</v>
      </c>
      <c r="I387" s="45">
        <v>42368</v>
      </c>
      <c r="J387" s="78"/>
      <c r="K387" s="37" t="s">
        <v>1105</v>
      </c>
      <c r="L387" s="69"/>
    </row>
    <row r="388" spans="2:12" s="23" customFormat="1" ht="15" customHeight="1">
      <c r="B388" s="37">
        <v>26</v>
      </c>
      <c r="C388" s="70" t="s">
        <v>31</v>
      </c>
      <c r="D388" s="37" t="s">
        <v>93</v>
      </c>
      <c r="E388" s="44" t="s">
        <v>52</v>
      </c>
      <c r="F388" s="44">
        <v>26.99</v>
      </c>
      <c r="G388" s="44">
        <v>32.66</v>
      </c>
      <c r="H388" s="51" t="s">
        <v>989</v>
      </c>
      <c r="I388" s="45">
        <v>42368</v>
      </c>
      <c r="J388" s="78"/>
      <c r="K388" s="37" t="s">
        <v>1105</v>
      </c>
      <c r="L388" s="69"/>
    </row>
    <row r="389" spans="2:12" s="23" customFormat="1" ht="15" customHeight="1">
      <c r="B389" s="37">
        <v>27</v>
      </c>
      <c r="C389" s="70" t="s">
        <v>31</v>
      </c>
      <c r="D389" s="37" t="s">
        <v>93</v>
      </c>
      <c r="E389" s="44" t="s">
        <v>167</v>
      </c>
      <c r="F389" s="44">
        <v>21.41</v>
      </c>
      <c r="G389" s="44">
        <v>25.9</v>
      </c>
      <c r="H389" s="51" t="s">
        <v>992</v>
      </c>
      <c r="I389" s="45">
        <v>42361</v>
      </c>
      <c r="J389" s="78"/>
      <c r="K389" s="37" t="s">
        <v>1105</v>
      </c>
      <c r="L389" s="69"/>
    </row>
    <row r="390" spans="2:12" s="23" customFormat="1" ht="15" customHeight="1">
      <c r="B390" s="37">
        <v>28</v>
      </c>
      <c r="C390" s="70" t="s">
        <v>31</v>
      </c>
      <c r="D390" s="37" t="s">
        <v>93</v>
      </c>
      <c r="E390" s="44" t="s">
        <v>167</v>
      </c>
      <c r="F390" s="44">
        <v>10.17</v>
      </c>
      <c r="G390" s="44">
        <v>12.3</v>
      </c>
      <c r="H390" s="51" t="s">
        <v>993</v>
      </c>
      <c r="I390" s="45">
        <v>42361</v>
      </c>
      <c r="J390" s="78"/>
      <c r="K390" s="37" t="s">
        <v>1105</v>
      </c>
      <c r="L390" s="69"/>
    </row>
    <row r="391" spans="2:12" s="23" customFormat="1" ht="15" customHeight="1">
      <c r="B391" s="37">
        <v>29</v>
      </c>
      <c r="C391" s="70" t="s">
        <v>31</v>
      </c>
      <c r="D391" s="37" t="s">
        <v>93</v>
      </c>
      <c r="E391" s="44" t="s">
        <v>167</v>
      </c>
      <c r="F391" s="44">
        <v>38.02</v>
      </c>
      <c r="G391" s="44">
        <v>46</v>
      </c>
      <c r="H391" s="51" t="s">
        <v>994</v>
      </c>
      <c r="I391" s="45">
        <v>42361</v>
      </c>
      <c r="J391" s="78"/>
      <c r="K391" s="37" t="s">
        <v>1105</v>
      </c>
      <c r="L391" s="69"/>
    </row>
    <row r="392" spans="2:12" s="23" customFormat="1" ht="15" customHeight="1">
      <c r="B392" s="37">
        <v>30</v>
      </c>
      <c r="C392" s="70" t="s">
        <v>31</v>
      </c>
      <c r="D392" s="37" t="s">
        <v>93</v>
      </c>
      <c r="E392" s="44" t="s">
        <v>52</v>
      </c>
      <c r="F392" s="44">
        <v>329.07</v>
      </c>
      <c r="G392" s="44">
        <v>398.17</v>
      </c>
      <c r="H392" s="51" t="s">
        <v>996</v>
      </c>
      <c r="I392" s="45">
        <v>42369</v>
      </c>
      <c r="J392" s="78"/>
      <c r="K392" s="37" t="s">
        <v>1105</v>
      </c>
      <c r="L392" s="69"/>
    </row>
    <row r="393" spans="2:12" s="23" customFormat="1" ht="15" customHeight="1">
      <c r="B393" s="37">
        <v>31</v>
      </c>
      <c r="C393" s="70" t="s">
        <v>34</v>
      </c>
      <c r="D393" s="37" t="s">
        <v>39</v>
      </c>
      <c r="E393" s="44" t="s">
        <v>192</v>
      </c>
      <c r="F393" s="74">
        <v>1268.65</v>
      </c>
      <c r="G393" s="74">
        <v>1535.05</v>
      </c>
      <c r="H393" s="51" t="s">
        <v>998</v>
      </c>
      <c r="I393" s="45">
        <v>42369</v>
      </c>
      <c r="J393" s="78"/>
      <c r="K393" s="37" t="s">
        <v>1105</v>
      </c>
      <c r="L393" s="69"/>
    </row>
    <row r="394" spans="2:12" s="23" customFormat="1" ht="15" customHeight="1">
      <c r="B394" s="37">
        <v>33</v>
      </c>
      <c r="C394" s="70" t="s">
        <v>61</v>
      </c>
      <c r="D394" s="37" t="s">
        <v>91</v>
      </c>
      <c r="E394" s="44" t="s">
        <v>160</v>
      </c>
      <c r="F394" s="44">
        <v>85.15</v>
      </c>
      <c r="G394" s="44">
        <v>103.03</v>
      </c>
      <c r="H394" s="51" t="s">
        <v>1000</v>
      </c>
      <c r="I394" s="45">
        <v>42369</v>
      </c>
      <c r="J394" s="78"/>
      <c r="K394" s="37" t="s">
        <v>1105</v>
      </c>
      <c r="L394" s="69"/>
    </row>
    <row r="395" spans="2:12" s="23" customFormat="1" ht="15" customHeight="1">
      <c r="B395" s="37">
        <v>34</v>
      </c>
      <c r="C395" s="70" t="s">
        <v>61</v>
      </c>
      <c r="D395" s="37" t="s">
        <v>91</v>
      </c>
      <c r="E395" s="44" t="s">
        <v>160</v>
      </c>
      <c r="F395" s="44">
        <v>114.68</v>
      </c>
      <c r="G395" s="44">
        <v>138.76</v>
      </c>
      <c r="H395" s="51" t="s">
        <v>1001</v>
      </c>
      <c r="I395" s="45">
        <v>42369</v>
      </c>
      <c r="J395" s="78"/>
      <c r="K395" s="37" t="s">
        <v>1105</v>
      </c>
      <c r="L395" s="69"/>
    </row>
    <row r="396" spans="2:12" s="23" customFormat="1" ht="15" customHeight="1">
      <c r="B396" s="37">
        <v>35</v>
      </c>
      <c r="C396" s="70" t="s">
        <v>72</v>
      </c>
      <c r="D396" s="37" t="s">
        <v>116</v>
      </c>
      <c r="E396" s="44" t="s">
        <v>196</v>
      </c>
      <c r="F396" s="44">
        <v>27.11</v>
      </c>
      <c r="G396" s="44">
        <v>32.8</v>
      </c>
      <c r="H396" s="51" t="s">
        <v>1003</v>
      </c>
      <c r="I396" s="45">
        <v>42369</v>
      </c>
      <c r="J396" s="78"/>
      <c r="K396" s="37" t="s">
        <v>1105</v>
      </c>
      <c r="L396" s="69"/>
    </row>
    <row r="397" spans="2:12" s="23" customFormat="1" ht="15" customHeight="1">
      <c r="B397" s="37">
        <v>36</v>
      </c>
      <c r="C397" s="42" t="s">
        <v>262</v>
      </c>
      <c r="D397" s="37" t="s">
        <v>257</v>
      </c>
      <c r="E397" s="44" t="s">
        <v>225</v>
      </c>
      <c r="F397" s="74">
        <v>2982.3</v>
      </c>
      <c r="G397" s="74">
        <v>3608.58</v>
      </c>
      <c r="H397" s="51" t="s">
        <v>1005</v>
      </c>
      <c r="I397" s="45">
        <v>42369</v>
      </c>
      <c r="J397" s="78"/>
      <c r="K397" s="37" t="s">
        <v>1105</v>
      </c>
      <c r="L397" s="69"/>
    </row>
    <row r="398" spans="5:7" ht="12.75">
      <c r="E398" s="76" t="s">
        <v>1129</v>
      </c>
      <c r="F398" s="33">
        <f>SUM(F363:F397)</f>
        <v>15574.39</v>
      </c>
      <c r="G398" s="33">
        <f>SUM(G363:G397)</f>
        <v>18811.799999999996</v>
      </c>
    </row>
    <row r="399" spans="5:7" ht="12.75">
      <c r="E399" s="76" t="s">
        <v>90</v>
      </c>
      <c r="F399" s="33">
        <f>F48+F82+F113+F137+F157+F186+F210+F238+F288+F323+F361+F398</f>
        <v>132198.75</v>
      </c>
      <c r="G399" s="33">
        <f>G48+G82+G113+G137+G157+G186+G210+G238+G288+G323+G361+G398</f>
        <v>159800.12</v>
      </c>
    </row>
  </sheetData>
  <sheetProtection password="CE82" sheet="1"/>
  <autoFilter ref="B14:P400"/>
  <mergeCells count="20">
    <mergeCell ref="B187:K187"/>
    <mergeCell ref="B211:K211"/>
    <mergeCell ref="B239:K239"/>
    <mergeCell ref="B289:K289"/>
    <mergeCell ref="B324:K324"/>
    <mergeCell ref="B362:K362"/>
    <mergeCell ref="B15:K15"/>
    <mergeCell ref="B49:K49"/>
    <mergeCell ref="B83:K83"/>
    <mergeCell ref="B114:K114"/>
    <mergeCell ref="B138:K138"/>
    <mergeCell ref="B158:K158"/>
    <mergeCell ref="B10:B13"/>
    <mergeCell ref="C7:K7"/>
    <mergeCell ref="C8:K8"/>
    <mergeCell ref="F10:G10"/>
    <mergeCell ref="F11:G11"/>
    <mergeCell ref="C10:C13"/>
    <mergeCell ref="E10:E13"/>
    <mergeCell ref="F12:G12"/>
  </mergeCells>
  <printOptions/>
  <pageMargins left="0.15748031496062992" right="0.17" top="0.54" bottom="0.31496062992125984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P38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M19" sqref="M19:M20"/>
    </sheetView>
  </sheetViews>
  <sheetFormatPr defaultColWidth="9.140625" defaultRowHeight="12.75"/>
  <cols>
    <col min="1" max="1" width="1.421875" style="56" customWidth="1"/>
    <col min="2" max="2" width="3.421875" style="55" customWidth="1"/>
    <col min="3" max="3" width="45.00390625" style="56" customWidth="1"/>
    <col min="4" max="4" width="11.00390625" style="30" customWidth="1"/>
    <col min="5" max="5" width="39.28125" style="23" customWidth="1"/>
    <col min="6" max="7" width="12.8515625" style="21" customWidth="1"/>
    <col min="8" max="8" width="14.00390625" style="47" customWidth="1"/>
    <col min="9" max="9" width="10.7109375" style="23" customWidth="1"/>
    <col min="10" max="10" width="11.8515625" style="56" customWidth="1"/>
    <col min="11" max="11" width="15.421875" style="40" customWidth="1"/>
    <col min="12" max="13" width="9.140625" style="56" customWidth="1"/>
    <col min="14" max="14" width="12.8515625" style="56" customWidth="1"/>
    <col min="15" max="16384" width="9.140625" style="56" customWidth="1"/>
  </cols>
  <sheetData>
    <row r="2" ht="15">
      <c r="I2" s="22" t="s">
        <v>18</v>
      </c>
    </row>
    <row r="3" ht="12.75">
      <c r="I3" s="23" t="s">
        <v>19</v>
      </c>
    </row>
    <row r="4" ht="12.75">
      <c r="I4" s="23" t="s">
        <v>20</v>
      </c>
    </row>
    <row r="5" spans="9:10" ht="12.75">
      <c r="I5" s="23" t="s">
        <v>21</v>
      </c>
      <c r="J5" s="56" t="s">
        <v>23</v>
      </c>
    </row>
    <row r="6" ht="12.75">
      <c r="I6" s="23" t="s">
        <v>24</v>
      </c>
    </row>
    <row r="7" spans="3:11" ht="12.75" customHeight="1">
      <c r="C7" s="99"/>
      <c r="D7" s="99"/>
      <c r="E7" s="99"/>
      <c r="F7" s="99"/>
      <c r="G7" s="99"/>
      <c r="H7" s="99"/>
      <c r="I7" s="99"/>
      <c r="J7" s="99"/>
      <c r="K7" s="99"/>
    </row>
    <row r="8" spans="3:11" ht="15.75">
      <c r="C8" s="99" t="s">
        <v>1131</v>
      </c>
      <c r="D8" s="99"/>
      <c r="E8" s="99"/>
      <c r="F8" s="99"/>
      <c r="G8" s="99"/>
      <c r="H8" s="99"/>
      <c r="I8" s="99"/>
      <c r="J8" s="99"/>
      <c r="K8" s="99"/>
    </row>
    <row r="9" spans="5:15" ht="12.75">
      <c r="E9" s="57" t="s">
        <v>26</v>
      </c>
      <c r="M9" s="15"/>
      <c r="N9" s="15"/>
      <c r="O9" s="15"/>
    </row>
    <row r="10" spans="2:15" ht="12.75">
      <c r="B10" s="115" t="s">
        <v>8</v>
      </c>
      <c r="C10" s="116" t="s">
        <v>9</v>
      </c>
      <c r="D10" s="58" t="s">
        <v>0</v>
      </c>
      <c r="E10" s="117" t="s">
        <v>10</v>
      </c>
      <c r="F10" s="119" t="s">
        <v>4</v>
      </c>
      <c r="G10" s="120"/>
      <c r="H10" s="48" t="s">
        <v>11</v>
      </c>
      <c r="I10" s="24" t="s">
        <v>11</v>
      </c>
      <c r="J10" s="58" t="s">
        <v>0</v>
      </c>
      <c r="K10" s="38" t="s">
        <v>0</v>
      </c>
      <c r="M10" s="15"/>
      <c r="N10" s="59"/>
      <c r="O10" s="15"/>
    </row>
    <row r="11" spans="2:15" ht="12.75">
      <c r="B11" s="115"/>
      <c r="C11" s="116"/>
      <c r="D11" s="60" t="s">
        <v>1</v>
      </c>
      <c r="E11" s="117"/>
      <c r="F11" s="121" t="s">
        <v>5</v>
      </c>
      <c r="G11" s="122"/>
      <c r="H11" s="49" t="s">
        <v>12</v>
      </c>
      <c r="I11" s="25" t="s">
        <v>12</v>
      </c>
      <c r="J11" s="60" t="s">
        <v>15</v>
      </c>
      <c r="K11" s="39" t="s">
        <v>17</v>
      </c>
      <c r="M11" s="15"/>
      <c r="N11" s="15"/>
      <c r="O11" s="15"/>
    </row>
    <row r="12" spans="2:15" ht="12.75">
      <c r="B12" s="115"/>
      <c r="C12" s="116"/>
      <c r="D12" s="60" t="s">
        <v>2</v>
      </c>
      <c r="E12" s="117"/>
      <c r="F12" s="123" t="s">
        <v>1130</v>
      </c>
      <c r="G12" s="124"/>
      <c r="H12" s="49" t="s">
        <v>5</v>
      </c>
      <c r="I12" s="25" t="s">
        <v>5</v>
      </c>
      <c r="J12" s="60" t="s">
        <v>16</v>
      </c>
      <c r="K12" s="39"/>
      <c r="M12" s="15"/>
      <c r="N12" s="15"/>
      <c r="O12" s="15"/>
    </row>
    <row r="13" spans="2:11" ht="12.75">
      <c r="B13" s="115"/>
      <c r="C13" s="116"/>
      <c r="D13" s="61" t="s">
        <v>3</v>
      </c>
      <c r="E13" s="118"/>
      <c r="F13" s="31" t="s">
        <v>6</v>
      </c>
      <c r="G13" s="62" t="s">
        <v>7</v>
      </c>
      <c r="H13" s="50" t="s">
        <v>13</v>
      </c>
      <c r="I13" s="27" t="s">
        <v>14</v>
      </c>
      <c r="J13" s="63"/>
      <c r="K13" s="41"/>
    </row>
    <row r="14" spans="2:11" ht="12.75">
      <c r="B14" s="64">
        <v>1</v>
      </c>
      <c r="C14" s="58">
        <v>2</v>
      </c>
      <c r="D14" s="60">
        <v>3</v>
      </c>
      <c r="E14" s="24">
        <v>4</v>
      </c>
      <c r="F14" s="28">
        <v>5</v>
      </c>
      <c r="G14" s="28">
        <v>6</v>
      </c>
      <c r="H14" s="43">
        <v>7</v>
      </c>
      <c r="I14" s="25">
        <v>8</v>
      </c>
      <c r="J14" s="60">
        <v>9</v>
      </c>
      <c r="K14" s="39">
        <v>10</v>
      </c>
    </row>
    <row r="15" spans="2:12" ht="12.75">
      <c r="B15" s="109" t="s">
        <v>28</v>
      </c>
      <c r="C15" s="110"/>
      <c r="D15" s="110"/>
      <c r="E15" s="110"/>
      <c r="F15" s="110"/>
      <c r="G15" s="110"/>
      <c r="H15" s="110"/>
      <c r="I15" s="110"/>
      <c r="J15" s="110"/>
      <c r="K15" s="111"/>
      <c r="L15" s="65"/>
    </row>
    <row r="16" spans="2:12" s="23" customFormat="1" ht="12.75">
      <c r="B16" s="37">
        <v>1</v>
      </c>
      <c r="C16" s="66" t="s">
        <v>96</v>
      </c>
      <c r="D16" s="67" t="s">
        <v>117</v>
      </c>
      <c r="E16" s="44" t="s">
        <v>97</v>
      </c>
      <c r="F16" s="44">
        <v>95</v>
      </c>
      <c r="G16" s="44">
        <v>114.95</v>
      </c>
      <c r="H16" s="51" t="s">
        <v>263</v>
      </c>
      <c r="I16" s="45">
        <v>42005</v>
      </c>
      <c r="J16" s="68"/>
      <c r="K16" s="37" t="s">
        <v>1105</v>
      </c>
      <c r="L16" s="69"/>
    </row>
    <row r="17" spans="2:12" s="23" customFormat="1" ht="12.75">
      <c r="B17" s="37">
        <v>2</v>
      </c>
      <c r="C17" s="66" t="s">
        <v>237</v>
      </c>
      <c r="D17" s="67" t="s">
        <v>117</v>
      </c>
      <c r="E17" s="44" t="s">
        <v>177</v>
      </c>
      <c r="F17" s="44">
        <v>115.85</v>
      </c>
      <c r="G17" s="44">
        <v>140.18</v>
      </c>
      <c r="H17" s="51" t="s">
        <v>265</v>
      </c>
      <c r="I17" s="45">
        <v>42010</v>
      </c>
      <c r="J17" s="68"/>
      <c r="K17" s="37" t="s">
        <v>1105</v>
      </c>
      <c r="L17" s="69"/>
    </row>
    <row r="18" spans="2:12" s="23" customFormat="1" ht="12.75">
      <c r="B18" s="37">
        <v>3</v>
      </c>
      <c r="C18" s="42" t="s">
        <v>47</v>
      </c>
      <c r="D18" s="67">
        <v>50410000</v>
      </c>
      <c r="E18" s="44" t="s">
        <v>98</v>
      </c>
      <c r="F18" s="44">
        <v>141.92</v>
      </c>
      <c r="G18" s="44">
        <v>171.72</v>
      </c>
      <c r="H18" s="51" t="s">
        <v>267</v>
      </c>
      <c r="I18" s="45">
        <v>42012</v>
      </c>
      <c r="J18" s="68"/>
      <c r="K18" s="37" t="s">
        <v>1105</v>
      </c>
      <c r="L18" s="69"/>
    </row>
    <row r="19" spans="2:12" s="23" customFormat="1" ht="12.75">
      <c r="B19" s="37">
        <v>4</v>
      </c>
      <c r="C19" s="66" t="s">
        <v>53</v>
      </c>
      <c r="D19" s="67" t="s">
        <v>118</v>
      </c>
      <c r="E19" s="44" t="s">
        <v>54</v>
      </c>
      <c r="F19" s="44">
        <v>45.52</v>
      </c>
      <c r="G19" s="44">
        <v>49.62</v>
      </c>
      <c r="H19" s="51" t="s">
        <v>270</v>
      </c>
      <c r="I19" s="45">
        <v>42013</v>
      </c>
      <c r="J19" s="68"/>
      <c r="K19" s="37" t="s">
        <v>1105</v>
      </c>
      <c r="L19" s="69"/>
    </row>
    <row r="20" spans="2:12" s="23" customFormat="1" ht="12.75">
      <c r="B20" s="37">
        <v>5</v>
      </c>
      <c r="C20" s="66" t="s">
        <v>82</v>
      </c>
      <c r="D20" s="67" t="s">
        <v>147</v>
      </c>
      <c r="E20" s="44" t="s">
        <v>156</v>
      </c>
      <c r="F20" s="44">
        <v>91.4</v>
      </c>
      <c r="G20" s="44">
        <v>110.59</v>
      </c>
      <c r="H20" s="51" t="s">
        <v>271</v>
      </c>
      <c r="I20" s="45">
        <v>42016</v>
      </c>
      <c r="J20" s="68"/>
      <c r="K20" s="37" t="s">
        <v>1105</v>
      </c>
      <c r="L20" s="69"/>
    </row>
    <row r="21" spans="2:12" s="23" customFormat="1" ht="12.75">
      <c r="B21" s="37">
        <v>6</v>
      </c>
      <c r="C21" s="66" t="s">
        <v>131</v>
      </c>
      <c r="D21" s="67" t="s">
        <v>153</v>
      </c>
      <c r="E21" s="44" t="s">
        <v>173</v>
      </c>
      <c r="F21" s="44">
        <v>23.14</v>
      </c>
      <c r="G21" s="44">
        <v>28</v>
      </c>
      <c r="H21" s="51" t="s">
        <v>272</v>
      </c>
      <c r="I21" s="45">
        <v>42016</v>
      </c>
      <c r="J21" s="68"/>
      <c r="K21" s="37" t="s">
        <v>1105</v>
      </c>
      <c r="L21" s="69"/>
    </row>
    <row r="22" spans="2:12" s="23" customFormat="1" ht="12.75">
      <c r="B22" s="37">
        <v>7</v>
      </c>
      <c r="C22" s="70" t="s">
        <v>57</v>
      </c>
      <c r="D22" s="67" t="s">
        <v>40</v>
      </c>
      <c r="E22" s="44" t="s">
        <v>184</v>
      </c>
      <c r="F22" s="44">
        <v>51.03</v>
      </c>
      <c r="G22" s="44">
        <v>51.03</v>
      </c>
      <c r="H22" s="51">
        <v>312608367</v>
      </c>
      <c r="I22" s="45">
        <v>42018</v>
      </c>
      <c r="J22" s="68"/>
      <c r="K22" s="37" t="s">
        <v>1105</v>
      </c>
      <c r="L22" s="69"/>
    </row>
    <row r="23" spans="2:12" s="23" customFormat="1" ht="12.75">
      <c r="B23" s="37">
        <v>8</v>
      </c>
      <c r="C23" s="71" t="s">
        <v>1069</v>
      </c>
      <c r="D23" s="67" t="s">
        <v>120</v>
      </c>
      <c r="E23" s="44" t="s">
        <v>278</v>
      </c>
      <c r="F23" s="44">
        <v>921.96</v>
      </c>
      <c r="G23" s="44">
        <v>921.96</v>
      </c>
      <c r="H23" s="52">
        <v>42012</v>
      </c>
      <c r="I23" s="45">
        <v>42019</v>
      </c>
      <c r="J23" s="68"/>
      <c r="K23" s="37" t="s">
        <v>1105</v>
      </c>
      <c r="L23" s="69"/>
    </row>
    <row r="24" spans="2:12" s="23" customFormat="1" ht="12.75">
      <c r="B24" s="37">
        <v>9</v>
      </c>
      <c r="C24" s="70" t="s">
        <v>107</v>
      </c>
      <c r="D24" s="67" t="s">
        <v>123</v>
      </c>
      <c r="E24" s="44" t="s">
        <v>155</v>
      </c>
      <c r="F24" s="44">
        <v>194.64</v>
      </c>
      <c r="G24" s="44">
        <v>235.51</v>
      </c>
      <c r="H24" s="51" t="s">
        <v>279</v>
      </c>
      <c r="I24" s="45">
        <v>42019</v>
      </c>
      <c r="J24" s="68"/>
      <c r="K24" s="37" t="s">
        <v>1105</v>
      </c>
      <c r="L24" s="69"/>
    </row>
    <row r="25" spans="2:12" s="23" customFormat="1" ht="12.75">
      <c r="B25" s="37">
        <v>10</v>
      </c>
      <c r="C25" s="66" t="s">
        <v>67</v>
      </c>
      <c r="D25" s="67">
        <v>50100000</v>
      </c>
      <c r="E25" s="44" t="s">
        <v>206</v>
      </c>
      <c r="F25" s="44">
        <v>304.13</v>
      </c>
      <c r="G25" s="44">
        <v>368</v>
      </c>
      <c r="H25" s="51" t="s">
        <v>280</v>
      </c>
      <c r="I25" s="45">
        <v>42020</v>
      </c>
      <c r="J25" s="68"/>
      <c r="K25" s="37" t="s">
        <v>1105</v>
      </c>
      <c r="L25" s="69"/>
    </row>
    <row r="26" spans="2:12" s="23" customFormat="1" ht="12.75">
      <c r="B26" s="37">
        <v>11</v>
      </c>
      <c r="C26" s="70" t="s">
        <v>85</v>
      </c>
      <c r="D26" s="67">
        <v>73431000</v>
      </c>
      <c r="E26" s="44" t="s">
        <v>64</v>
      </c>
      <c r="F26" s="44">
        <v>14</v>
      </c>
      <c r="G26" s="44">
        <v>16.94</v>
      </c>
      <c r="H26" s="51" t="s">
        <v>284</v>
      </c>
      <c r="I26" s="45">
        <v>42024</v>
      </c>
      <c r="J26" s="68"/>
      <c r="K26" s="37" t="s">
        <v>1105</v>
      </c>
      <c r="L26" s="69"/>
    </row>
    <row r="27" spans="2:12" s="23" customFormat="1" ht="12.75">
      <c r="B27" s="37">
        <v>12</v>
      </c>
      <c r="C27" s="66" t="s">
        <v>96</v>
      </c>
      <c r="D27" s="67" t="s">
        <v>117</v>
      </c>
      <c r="E27" s="44" t="s">
        <v>97</v>
      </c>
      <c r="F27" s="44">
        <v>152.05</v>
      </c>
      <c r="G27" s="44">
        <v>183.98</v>
      </c>
      <c r="H27" s="51" t="s">
        <v>285</v>
      </c>
      <c r="I27" s="45">
        <v>42025</v>
      </c>
      <c r="J27" s="68"/>
      <c r="K27" s="37" t="s">
        <v>1105</v>
      </c>
      <c r="L27" s="69"/>
    </row>
    <row r="28" spans="2:12" s="23" customFormat="1" ht="12.75">
      <c r="B28" s="37">
        <v>13</v>
      </c>
      <c r="C28" s="71" t="s">
        <v>256</v>
      </c>
      <c r="D28" s="67" t="s">
        <v>255</v>
      </c>
      <c r="E28" s="44" t="s">
        <v>158</v>
      </c>
      <c r="F28" s="44">
        <v>17.96</v>
      </c>
      <c r="G28" s="44">
        <v>21.73</v>
      </c>
      <c r="H28" s="51" t="s">
        <v>288</v>
      </c>
      <c r="I28" s="45">
        <v>42027</v>
      </c>
      <c r="J28" s="68"/>
      <c r="K28" s="37" t="s">
        <v>1105</v>
      </c>
      <c r="L28" s="69"/>
    </row>
    <row r="29" spans="2:12" s="23" customFormat="1" ht="12.75">
      <c r="B29" s="37">
        <v>14</v>
      </c>
      <c r="C29" s="66" t="s">
        <v>237</v>
      </c>
      <c r="D29" s="67" t="s">
        <v>117</v>
      </c>
      <c r="E29" s="44" t="s">
        <v>177</v>
      </c>
      <c r="F29" s="44">
        <v>115.85</v>
      </c>
      <c r="G29" s="44">
        <v>140.18</v>
      </c>
      <c r="H29" s="51" t="s">
        <v>291</v>
      </c>
      <c r="I29" s="45">
        <v>42030</v>
      </c>
      <c r="J29" s="68"/>
      <c r="K29" s="37" t="s">
        <v>1105</v>
      </c>
      <c r="L29" s="69"/>
    </row>
    <row r="30" spans="2:12" s="23" customFormat="1" ht="12.75">
      <c r="B30" s="37">
        <v>15</v>
      </c>
      <c r="C30" s="70" t="s">
        <v>107</v>
      </c>
      <c r="D30" s="67" t="s">
        <v>123</v>
      </c>
      <c r="E30" s="44" t="s">
        <v>155</v>
      </c>
      <c r="F30" s="44">
        <v>4.59</v>
      </c>
      <c r="G30" s="44">
        <v>4.64</v>
      </c>
      <c r="H30" s="51" t="s">
        <v>298</v>
      </c>
      <c r="I30" s="45">
        <v>42033</v>
      </c>
      <c r="J30" s="68"/>
      <c r="K30" s="37" t="s">
        <v>1105</v>
      </c>
      <c r="L30" s="69"/>
    </row>
    <row r="31" spans="2:12" s="23" customFormat="1" ht="12.75">
      <c r="B31" s="37">
        <v>16</v>
      </c>
      <c r="C31" s="70" t="s">
        <v>107</v>
      </c>
      <c r="D31" s="67" t="s">
        <v>123</v>
      </c>
      <c r="E31" s="44" t="s">
        <v>155</v>
      </c>
      <c r="F31" s="44">
        <v>0.24</v>
      </c>
      <c r="G31" s="44">
        <v>0.29</v>
      </c>
      <c r="H31" s="51" t="s">
        <v>299</v>
      </c>
      <c r="I31" s="45">
        <v>42033</v>
      </c>
      <c r="J31" s="68"/>
      <c r="K31" s="37" t="s">
        <v>1105</v>
      </c>
      <c r="L31" s="69"/>
    </row>
    <row r="32" spans="2:12" s="23" customFormat="1" ht="12.75">
      <c r="B32" s="37">
        <v>17</v>
      </c>
      <c r="C32" s="66" t="s">
        <v>62</v>
      </c>
      <c r="D32" s="67" t="s">
        <v>122</v>
      </c>
      <c r="E32" s="44" t="s">
        <v>63</v>
      </c>
      <c r="F32" s="44">
        <v>35.64</v>
      </c>
      <c r="G32" s="44">
        <v>43.12</v>
      </c>
      <c r="H32" s="51" t="s">
        <v>302</v>
      </c>
      <c r="I32" s="45">
        <v>42033</v>
      </c>
      <c r="J32" s="68"/>
      <c r="K32" s="37" t="s">
        <v>1105</v>
      </c>
      <c r="L32" s="69"/>
    </row>
    <row r="33" spans="2:12" s="23" customFormat="1" ht="12.75">
      <c r="B33" s="37">
        <v>18</v>
      </c>
      <c r="C33" s="72" t="s">
        <v>32</v>
      </c>
      <c r="D33" s="67" t="s">
        <v>117</v>
      </c>
      <c r="E33" s="44" t="s">
        <v>164</v>
      </c>
      <c r="F33" s="44">
        <v>246.16</v>
      </c>
      <c r="G33" s="44">
        <v>297.85</v>
      </c>
      <c r="H33" s="51" t="s">
        <v>309</v>
      </c>
      <c r="I33" s="45">
        <v>42034</v>
      </c>
      <c r="J33" s="68"/>
      <c r="K33" s="37" t="s">
        <v>1105</v>
      </c>
      <c r="L33" s="69"/>
    </row>
    <row r="34" spans="2:12" s="23" customFormat="1" ht="12.75">
      <c r="B34" s="37">
        <v>19</v>
      </c>
      <c r="C34" s="66" t="s">
        <v>49</v>
      </c>
      <c r="D34" s="67" t="s">
        <v>42</v>
      </c>
      <c r="E34" s="44" t="s">
        <v>161</v>
      </c>
      <c r="F34" s="44">
        <v>10.69</v>
      </c>
      <c r="G34" s="44">
        <v>12.93</v>
      </c>
      <c r="H34" s="51" t="s">
        <v>310</v>
      </c>
      <c r="I34" s="45">
        <v>42034</v>
      </c>
      <c r="J34" s="68"/>
      <c r="K34" s="37" t="s">
        <v>1105</v>
      </c>
      <c r="L34" s="69"/>
    </row>
    <row r="35" spans="2:12" s="23" customFormat="1" ht="12.75">
      <c r="B35" s="37">
        <v>20</v>
      </c>
      <c r="C35" s="72" t="s">
        <v>212</v>
      </c>
      <c r="D35" s="67" t="s">
        <v>117</v>
      </c>
      <c r="E35" s="44" t="s">
        <v>70</v>
      </c>
      <c r="F35" s="44">
        <v>115.26</v>
      </c>
      <c r="G35" s="44">
        <v>139.46</v>
      </c>
      <c r="H35" s="51" t="s">
        <v>311</v>
      </c>
      <c r="I35" s="45">
        <v>42034</v>
      </c>
      <c r="J35" s="68"/>
      <c r="K35" s="37" t="s">
        <v>1105</v>
      </c>
      <c r="L35" s="69"/>
    </row>
    <row r="36" spans="2:12" s="23" customFormat="1" ht="12.75">
      <c r="B36" s="37">
        <v>21</v>
      </c>
      <c r="C36" s="70" t="s">
        <v>125</v>
      </c>
      <c r="D36" s="73" t="s">
        <v>146</v>
      </c>
      <c r="E36" s="44" t="s">
        <v>163</v>
      </c>
      <c r="F36" s="74">
        <v>3850.9</v>
      </c>
      <c r="G36" s="74">
        <v>4659.59</v>
      </c>
      <c r="H36" s="51" t="s">
        <v>314</v>
      </c>
      <c r="I36" s="45">
        <v>42034</v>
      </c>
      <c r="J36" s="68"/>
      <c r="K36" s="37" t="s">
        <v>1105</v>
      </c>
      <c r="L36" s="69"/>
    </row>
    <row r="37" spans="2:12" s="23" customFormat="1" ht="12.75">
      <c r="B37" s="37">
        <v>22</v>
      </c>
      <c r="C37" s="66" t="s">
        <v>100</v>
      </c>
      <c r="D37" s="67" t="s">
        <v>150</v>
      </c>
      <c r="E37" s="44" t="s">
        <v>170</v>
      </c>
      <c r="F37" s="44">
        <v>99.08</v>
      </c>
      <c r="G37" s="44">
        <v>119.89</v>
      </c>
      <c r="H37" s="51" t="s">
        <v>318</v>
      </c>
      <c r="I37" s="45">
        <v>42034</v>
      </c>
      <c r="J37" s="68"/>
      <c r="K37" s="37" t="s">
        <v>1105</v>
      </c>
      <c r="L37" s="69"/>
    </row>
    <row r="38" spans="2:12" s="23" customFormat="1" ht="12.75">
      <c r="B38" s="37">
        <v>23</v>
      </c>
      <c r="C38" s="66" t="s">
        <v>53</v>
      </c>
      <c r="D38" s="67" t="s">
        <v>118</v>
      </c>
      <c r="E38" s="44" t="s">
        <v>54</v>
      </c>
      <c r="F38" s="44">
        <v>18.93</v>
      </c>
      <c r="G38" s="44">
        <v>22.91</v>
      </c>
      <c r="H38" s="51" t="s">
        <v>319</v>
      </c>
      <c r="I38" s="45">
        <v>42034</v>
      </c>
      <c r="J38" s="68"/>
      <c r="K38" s="37" t="s">
        <v>1105</v>
      </c>
      <c r="L38" s="69"/>
    </row>
    <row r="39" spans="2:12" s="23" customFormat="1" ht="12.75">
      <c r="B39" s="37">
        <v>24</v>
      </c>
      <c r="C39" s="71" t="s">
        <v>254</v>
      </c>
      <c r="D39" s="37" t="s">
        <v>260</v>
      </c>
      <c r="E39" s="44" t="s">
        <v>229</v>
      </c>
      <c r="F39" s="44">
        <v>62.13</v>
      </c>
      <c r="G39" s="44">
        <v>62.13</v>
      </c>
      <c r="H39" s="51" t="s">
        <v>320</v>
      </c>
      <c r="I39" s="45">
        <v>42034</v>
      </c>
      <c r="J39" s="68"/>
      <c r="K39" s="37" t="s">
        <v>1105</v>
      </c>
      <c r="L39" s="69"/>
    </row>
    <row r="40" spans="2:12" s="23" customFormat="1" ht="12.75">
      <c r="B40" s="37">
        <v>25</v>
      </c>
      <c r="C40" s="66" t="s">
        <v>29</v>
      </c>
      <c r="D40" s="67" t="s">
        <v>94</v>
      </c>
      <c r="E40" s="44" t="s">
        <v>166</v>
      </c>
      <c r="F40" s="44">
        <v>70.23</v>
      </c>
      <c r="G40" s="44">
        <v>84.01</v>
      </c>
      <c r="H40" s="51" t="s">
        <v>321</v>
      </c>
      <c r="I40" s="45">
        <v>42034</v>
      </c>
      <c r="J40" s="68"/>
      <c r="K40" s="37" t="s">
        <v>1105</v>
      </c>
      <c r="L40" s="69"/>
    </row>
    <row r="41" spans="2:12" s="23" customFormat="1" ht="12.75">
      <c r="B41" s="37">
        <v>26</v>
      </c>
      <c r="C41" s="66" t="s">
        <v>45</v>
      </c>
      <c r="D41" s="67" t="s">
        <v>94</v>
      </c>
      <c r="E41" s="44" t="s">
        <v>165</v>
      </c>
      <c r="F41" s="44">
        <v>49.14</v>
      </c>
      <c r="G41" s="44">
        <v>59.46</v>
      </c>
      <c r="H41" s="51" t="s">
        <v>322</v>
      </c>
      <c r="I41" s="45">
        <v>42034</v>
      </c>
      <c r="J41" s="68"/>
      <c r="K41" s="37" t="s">
        <v>1105</v>
      </c>
      <c r="L41" s="69"/>
    </row>
    <row r="42" spans="2:12" s="23" customFormat="1" ht="12.75">
      <c r="B42" s="37">
        <v>27</v>
      </c>
      <c r="C42" s="66" t="s">
        <v>55</v>
      </c>
      <c r="D42" s="67" t="s">
        <v>94</v>
      </c>
      <c r="E42" s="75" t="s">
        <v>35</v>
      </c>
      <c r="F42" s="44">
        <v>133.21</v>
      </c>
      <c r="G42" s="44">
        <v>161.19</v>
      </c>
      <c r="H42" s="51" t="s">
        <v>323</v>
      </c>
      <c r="I42" s="45">
        <v>42034</v>
      </c>
      <c r="J42" s="68"/>
      <c r="K42" s="37" t="s">
        <v>1105</v>
      </c>
      <c r="L42" s="69"/>
    </row>
    <row r="43" spans="2:12" s="23" customFormat="1" ht="12.75">
      <c r="B43" s="37">
        <v>28</v>
      </c>
      <c r="C43" s="66" t="s">
        <v>126</v>
      </c>
      <c r="D43" s="67" t="s">
        <v>121</v>
      </c>
      <c r="E43" s="44" t="s">
        <v>175</v>
      </c>
      <c r="F43" s="44">
        <v>176.1</v>
      </c>
      <c r="G43" s="44">
        <v>176.1</v>
      </c>
      <c r="H43" s="51" t="s">
        <v>325</v>
      </c>
      <c r="I43" s="45">
        <v>42034</v>
      </c>
      <c r="J43" s="68"/>
      <c r="K43" s="37" t="s">
        <v>1105</v>
      </c>
      <c r="L43" s="69"/>
    </row>
    <row r="44" spans="2:12" s="23" customFormat="1" ht="12.75">
      <c r="B44" s="37">
        <v>29</v>
      </c>
      <c r="C44" s="72" t="s">
        <v>50</v>
      </c>
      <c r="D44" s="67" t="s">
        <v>117</v>
      </c>
      <c r="E44" s="44" t="s">
        <v>168</v>
      </c>
      <c r="F44" s="44">
        <v>145</v>
      </c>
      <c r="G44" s="44">
        <v>145</v>
      </c>
      <c r="H44" s="51" t="s">
        <v>326</v>
      </c>
      <c r="I44" s="45">
        <v>42034</v>
      </c>
      <c r="J44" s="68"/>
      <c r="K44" s="37" t="s">
        <v>1105</v>
      </c>
      <c r="L44" s="69"/>
    </row>
    <row r="45" spans="2:12" s="23" customFormat="1" ht="12.75">
      <c r="B45" s="37"/>
      <c r="C45" s="42"/>
      <c r="D45" s="37"/>
      <c r="E45" s="76" t="s">
        <v>1129</v>
      </c>
      <c r="F45" s="77">
        <f>SUM(F16:F44)</f>
        <v>7301.750000000001</v>
      </c>
      <c r="G45" s="77">
        <f>SUM(G16:G44)</f>
        <v>8542.960000000001</v>
      </c>
      <c r="H45" s="51"/>
      <c r="I45" s="45"/>
      <c r="J45" s="68"/>
      <c r="K45" s="37"/>
      <c r="L45" s="69"/>
    </row>
    <row r="46" spans="2:12" s="23" customFormat="1" ht="12.75">
      <c r="B46" s="109" t="s">
        <v>43</v>
      </c>
      <c r="C46" s="110"/>
      <c r="D46" s="110"/>
      <c r="E46" s="110"/>
      <c r="F46" s="110"/>
      <c r="G46" s="110"/>
      <c r="H46" s="110"/>
      <c r="I46" s="110"/>
      <c r="J46" s="110"/>
      <c r="K46" s="111"/>
      <c r="L46" s="69"/>
    </row>
    <row r="47" spans="2:16" ht="15" customHeight="1">
      <c r="B47" s="37">
        <v>1</v>
      </c>
      <c r="C47" s="42" t="s">
        <v>131</v>
      </c>
      <c r="D47" s="67" t="s">
        <v>153</v>
      </c>
      <c r="E47" s="44" t="s">
        <v>173</v>
      </c>
      <c r="F47" s="44">
        <v>46.28</v>
      </c>
      <c r="G47" s="44">
        <v>56</v>
      </c>
      <c r="H47" s="51" t="s">
        <v>327</v>
      </c>
      <c r="I47" s="45">
        <v>42038</v>
      </c>
      <c r="J47" s="78"/>
      <c r="K47" s="37" t="s">
        <v>1105</v>
      </c>
      <c r="L47" s="69"/>
      <c r="N47" s="15"/>
      <c r="O47" s="15"/>
      <c r="P47" s="15"/>
    </row>
    <row r="48" spans="2:16" ht="15" customHeight="1">
      <c r="B48" s="37">
        <v>2</v>
      </c>
      <c r="C48" s="66" t="s">
        <v>96</v>
      </c>
      <c r="D48" s="67" t="s">
        <v>117</v>
      </c>
      <c r="E48" s="44" t="s">
        <v>97</v>
      </c>
      <c r="F48" s="44">
        <v>15.21</v>
      </c>
      <c r="G48" s="44">
        <v>18.4</v>
      </c>
      <c r="H48" s="51" t="s">
        <v>328</v>
      </c>
      <c r="I48" s="45">
        <v>42039</v>
      </c>
      <c r="J48" s="78"/>
      <c r="K48" s="37" t="s">
        <v>1105</v>
      </c>
      <c r="L48" s="69"/>
      <c r="N48" s="15"/>
      <c r="O48" s="15"/>
      <c r="P48" s="15"/>
    </row>
    <row r="49" spans="2:16" ht="15" customHeight="1">
      <c r="B49" s="37">
        <v>3</v>
      </c>
      <c r="C49" s="66" t="s">
        <v>237</v>
      </c>
      <c r="D49" s="67" t="s">
        <v>117</v>
      </c>
      <c r="E49" s="44" t="s">
        <v>177</v>
      </c>
      <c r="F49" s="44">
        <v>115.85</v>
      </c>
      <c r="G49" s="44">
        <v>140.18</v>
      </c>
      <c r="H49" s="51" t="s">
        <v>333</v>
      </c>
      <c r="I49" s="45">
        <v>42044</v>
      </c>
      <c r="J49" s="78"/>
      <c r="K49" s="37" t="s">
        <v>1105</v>
      </c>
      <c r="L49" s="69"/>
      <c r="N49" s="15"/>
      <c r="O49" s="15"/>
      <c r="P49" s="15"/>
    </row>
    <row r="50" spans="2:16" ht="15" customHeight="1">
      <c r="B50" s="37">
        <v>4</v>
      </c>
      <c r="C50" s="66" t="s">
        <v>237</v>
      </c>
      <c r="D50" s="67" t="s">
        <v>117</v>
      </c>
      <c r="E50" s="44" t="s">
        <v>177</v>
      </c>
      <c r="F50" s="74">
        <v>1129.52</v>
      </c>
      <c r="G50" s="74">
        <v>1366.72</v>
      </c>
      <c r="H50" s="51" t="s">
        <v>334</v>
      </c>
      <c r="I50" s="45">
        <v>42044</v>
      </c>
      <c r="J50" s="78"/>
      <c r="K50" s="37" t="s">
        <v>1105</v>
      </c>
      <c r="L50" s="69"/>
      <c r="N50" s="15"/>
      <c r="O50" s="15"/>
      <c r="P50" s="15"/>
    </row>
    <row r="51" spans="2:16" ht="15" customHeight="1">
      <c r="B51" s="37">
        <v>5</v>
      </c>
      <c r="C51" s="66" t="s">
        <v>237</v>
      </c>
      <c r="D51" s="67" t="s">
        <v>117</v>
      </c>
      <c r="E51" s="44" t="s">
        <v>177</v>
      </c>
      <c r="F51" s="44">
        <v>173.77</v>
      </c>
      <c r="G51" s="44">
        <v>210.26</v>
      </c>
      <c r="H51" s="51" t="s">
        <v>335</v>
      </c>
      <c r="I51" s="45">
        <v>42044</v>
      </c>
      <c r="J51" s="78"/>
      <c r="K51" s="37" t="s">
        <v>1105</v>
      </c>
      <c r="L51" s="69"/>
      <c r="N51" s="15"/>
      <c r="O51" s="15"/>
      <c r="P51" s="15"/>
    </row>
    <row r="52" spans="2:16" ht="15" customHeight="1">
      <c r="B52" s="37">
        <v>6</v>
      </c>
      <c r="C52" s="66" t="s">
        <v>237</v>
      </c>
      <c r="D52" s="67" t="s">
        <v>117</v>
      </c>
      <c r="E52" s="44" t="s">
        <v>177</v>
      </c>
      <c r="F52" s="44">
        <v>200</v>
      </c>
      <c r="G52" s="44">
        <v>242</v>
      </c>
      <c r="H52" s="51" t="s">
        <v>336</v>
      </c>
      <c r="I52" s="45">
        <v>42044</v>
      </c>
      <c r="J52" s="78"/>
      <c r="K52" s="37" t="s">
        <v>1105</v>
      </c>
      <c r="L52" s="69"/>
      <c r="N52" s="15"/>
      <c r="O52" s="15"/>
      <c r="P52" s="15"/>
    </row>
    <row r="53" spans="2:16" ht="15" customHeight="1">
      <c r="B53" s="37">
        <v>7</v>
      </c>
      <c r="C53" s="71" t="s">
        <v>256</v>
      </c>
      <c r="D53" s="67" t="s">
        <v>255</v>
      </c>
      <c r="E53" s="44" t="s">
        <v>158</v>
      </c>
      <c r="F53" s="44">
        <v>8.98</v>
      </c>
      <c r="G53" s="44">
        <v>10.87</v>
      </c>
      <c r="H53" s="51" t="s">
        <v>349</v>
      </c>
      <c r="I53" s="45">
        <v>42055</v>
      </c>
      <c r="J53" s="78"/>
      <c r="K53" s="37" t="s">
        <v>1105</v>
      </c>
      <c r="L53" s="69"/>
      <c r="N53" s="15"/>
      <c r="O53" s="15"/>
      <c r="P53" s="15"/>
    </row>
    <row r="54" spans="2:16" ht="15" customHeight="1">
      <c r="B54" s="37">
        <v>8</v>
      </c>
      <c r="C54" s="66" t="s">
        <v>67</v>
      </c>
      <c r="D54" s="67">
        <v>50100000</v>
      </c>
      <c r="E54" s="44" t="s">
        <v>206</v>
      </c>
      <c r="F54" s="44">
        <v>153.72</v>
      </c>
      <c r="G54" s="44">
        <v>186</v>
      </c>
      <c r="H54" s="51" t="s">
        <v>350</v>
      </c>
      <c r="I54" s="45">
        <v>42059</v>
      </c>
      <c r="J54" s="78"/>
      <c r="K54" s="37" t="s">
        <v>1105</v>
      </c>
      <c r="L54" s="69"/>
      <c r="N54" s="15"/>
      <c r="O54" s="15"/>
      <c r="P54" s="15"/>
    </row>
    <row r="55" spans="2:16" ht="15" customHeight="1">
      <c r="B55" s="37">
        <v>9</v>
      </c>
      <c r="C55" s="70" t="s">
        <v>126</v>
      </c>
      <c r="D55" s="37" t="s">
        <v>121</v>
      </c>
      <c r="E55" s="44" t="s">
        <v>179</v>
      </c>
      <c r="F55" s="44">
        <v>79</v>
      </c>
      <c r="G55" s="44">
        <v>79</v>
      </c>
      <c r="H55" s="51" t="s">
        <v>352</v>
      </c>
      <c r="I55" s="45">
        <v>42061</v>
      </c>
      <c r="J55" s="78"/>
      <c r="K55" s="37" t="s">
        <v>1105</v>
      </c>
      <c r="L55" s="69"/>
      <c r="N55" s="15"/>
      <c r="O55" s="15"/>
      <c r="P55" s="15"/>
    </row>
    <row r="56" spans="2:16" ht="15" customHeight="1">
      <c r="B56" s="37">
        <v>10</v>
      </c>
      <c r="C56" s="70" t="s">
        <v>57</v>
      </c>
      <c r="D56" s="67" t="s">
        <v>40</v>
      </c>
      <c r="E56" s="44" t="s">
        <v>184</v>
      </c>
      <c r="F56" s="44">
        <v>39.54</v>
      </c>
      <c r="G56" s="44">
        <v>39.54</v>
      </c>
      <c r="H56" s="51">
        <v>178528556</v>
      </c>
      <c r="I56" s="45">
        <v>42062</v>
      </c>
      <c r="J56" s="78"/>
      <c r="K56" s="37" t="s">
        <v>1105</v>
      </c>
      <c r="L56" s="69"/>
      <c r="N56" s="15"/>
      <c r="O56" s="15"/>
      <c r="P56" s="15"/>
    </row>
    <row r="57" spans="2:16" ht="15" customHeight="1">
      <c r="B57" s="37">
        <v>11</v>
      </c>
      <c r="C57" s="70" t="s">
        <v>57</v>
      </c>
      <c r="D57" s="67" t="s">
        <v>40</v>
      </c>
      <c r="E57" s="44" t="s">
        <v>184</v>
      </c>
      <c r="F57" s="44">
        <v>13.04</v>
      </c>
      <c r="G57" s="44">
        <v>13.04</v>
      </c>
      <c r="H57" s="51">
        <v>179251663</v>
      </c>
      <c r="I57" s="45">
        <v>42062</v>
      </c>
      <c r="J57" s="78"/>
      <c r="K57" s="37" t="s">
        <v>1105</v>
      </c>
      <c r="L57" s="69"/>
      <c r="N57" s="15"/>
      <c r="O57" s="15"/>
      <c r="P57" s="15"/>
    </row>
    <row r="58" spans="2:16" ht="15" customHeight="1">
      <c r="B58" s="37">
        <v>12</v>
      </c>
      <c r="C58" s="70" t="s">
        <v>57</v>
      </c>
      <c r="D58" s="67" t="s">
        <v>40</v>
      </c>
      <c r="E58" s="44" t="s">
        <v>184</v>
      </c>
      <c r="F58" s="44">
        <v>39.54</v>
      </c>
      <c r="G58" s="44">
        <v>39.54</v>
      </c>
      <c r="H58" s="51">
        <v>179247356</v>
      </c>
      <c r="I58" s="45">
        <v>42062</v>
      </c>
      <c r="J58" s="78"/>
      <c r="K58" s="37" t="s">
        <v>1105</v>
      </c>
      <c r="L58" s="69"/>
      <c r="N58" s="15"/>
      <c r="O58" s="15"/>
      <c r="P58" s="15"/>
    </row>
    <row r="59" spans="2:16" ht="15" customHeight="1">
      <c r="B59" s="37">
        <v>13</v>
      </c>
      <c r="C59" s="70" t="s">
        <v>125</v>
      </c>
      <c r="D59" s="73" t="s">
        <v>146</v>
      </c>
      <c r="E59" s="44" t="s">
        <v>163</v>
      </c>
      <c r="F59" s="74">
        <v>3301.58</v>
      </c>
      <c r="G59" s="74">
        <v>3994.91</v>
      </c>
      <c r="H59" s="51" t="s">
        <v>357</v>
      </c>
      <c r="I59" s="45">
        <v>42062</v>
      </c>
      <c r="J59" s="78"/>
      <c r="K59" s="37" t="s">
        <v>1105</v>
      </c>
      <c r="L59" s="69"/>
      <c r="N59" s="15"/>
      <c r="O59" s="15"/>
      <c r="P59" s="15"/>
    </row>
    <row r="60" spans="2:16" ht="15" customHeight="1">
      <c r="B60" s="37">
        <v>14</v>
      </c>
      <c r="C60" s="66" t="s">
        <v>49</v>
      </c>
      <c r="D60" s="67" t="s">
        <v>42</v>
      </c>
      <c r="E60" s="44" t="s">
        <v>161</v>
      </c>
      <c r="F60" s="44">
        <v>10.69</v>
      </c>
      <c r="G60" s="44">
        <v>12.93</v>
      </c>
      <c r="H60" s="51" t="s">
        <v>358</v>
      </c>
      <c r="I60" s="45">
        <v>42062</v>
      </c>
      <c r="J60" s="78"/>
      <c r="K60" s="37" t="s">
        <v>1105</v>
      </c>
      <c r="L60" s="69"/>
      <c r="N60" s="15"/>
      <c r="O60" s="15"/>
      <c r="P60" s="15"/>
    </row>
    <row r="61" spans="2:16" ht="15" customHeight="1">
      <c r="B61" s="37">
        <v>15</v>
      </c>
      <c r="C61" s="79" t="s">
        <v>33</v>
      </c>
      <c r="D61" s="67" t="s">
        <v>41</v>
      </c>
      <c r="E61" s="44" t="s">
        <v>69</v>
      </c>
      <c r="F61" s="44">
        <v>84.74</v>
      </c>
      <c r="G61" s="44">
        <v>102.53</v>
      </c>
      <c r="H61" s="51" t="s">
        <v>359</v>
      </c>
      <c r="I61" s="45">
        <v>42062</v>
      </c>
      <c r="J61" s="78"/>
      <c r="K61" s="37" t="s">
        <v>1105</v>
      </c>
      <c r="L61" s="69"/>
      <c r="N61" s="15"/>
      <c r="O61" s="15"/>
      <c r="P61" s="15"/>
    </row>
    <row r="62" spans="2:16" ht="15" customHeight="1">
      <c r="B62" s="37">
        <v>16</v>
      </c>
      <c r="C62" s="72" t="s">
        <v>212</v>
      </c>
      <c r="D62" s="67" t="s">
        <v>117</v>
      </c>
      <c r="E62" s="44" t="s">
        <v>70</v>
      </c>
      <c r="F62" s="44">
        <v>172.89</v>
      </c>
      <c r="G62" s="44">
        <v>209.2</v>
      </c>
      <c r="H62" s="51" t="s">
        <v>368</v>
      </c>
      <c r="I62" s="45">
        <v>42062</v>
      </c>
      <c r="J62" s="78"/>
      <c r="K62" s="37" t="s">
        <v>1105</v>
      </c>
      <c r="L62" s="69"/>
      <c r="N62" s="15"/>
      <c r="O62" s="15"/>
      <c r="P62" s="15"/>
    </row>
    <row r="63" spans="2:16" ht="15" customHeight="1">
      <c r="B63" s="37">
        <v>17</v>
      </c>
      <c r="C63" s="66" t="s">
        <v>53</v>
      </c>
      <c r="D63" s="67" t="s">
        <v>118</v>
      </c>
      <c r="E63" s="44" t="s">
        <v>54</v>
      </c>
      <c r="F63" s="44">
        <v>14.14</v>
      </c>
      <c r="G63" s="44">
        <v>17.11</v>
      </c>
      <c r="H63" s="51" t="s">
        <v>370</v>
      </c>
      <c r="I63" s="45">
        <v>42062</v>
      </c>
      <c r="J63" s="78"/>
      <c r="K63" s="37" t="s">
        <v>1105</v>
      </c>
      <c r="L63" s="69"/>
      <c r="N63" s="15"/>
      <c r="O63" s="15"/>
      <c r="P63" s="15"/>
    </row>
    <row r="64" spans="2:16" ht="15" customHeight="1">
      <c r="B64" s="37">
        <v>18</v>
      </c>
      <c r="C64" s="66" t="s">
        <v>29</v>
      </c>
      <c r="D64" s="67" t="s">
        <v>94</v>
      </c>
      <c r="E64" s="44" t="s">
        <v>166</v>
      </c>
      <c r="F64" s="44">
        <v>62.61</v>
      </c>
      <c r="G64" s="44">
        <v>75.63</v>
      </c>
      <c r="H64" s="51" t="s">
        <v>371</v>
      </c>
      <c r="I64" s="45">
        <v>42062</v>
      </c>
      <c r="J64" s="78"/>
      <c r="K64" s="37" t="s">
        <v>1105</v>
      </c>
      <c r="L64" s="69"/>
      <c r="N64" s="15"/>
      <c r="O64" s="15"/>
      <c r="P64" s="15"/>
    </row>
    <row r="65" spans="2:16" ht="15" customHeight="1">
      <c r="B65" s="37">
        <v>19</v>
      </c>
      <c r="C65" s="66" t="s">
        <v>45</v>
      </c>
      <c r="D65" s="67" t="s">
        <v>94</v>
      </c>
      <c r="E65" s="75" t="s">
        <v>165</v>
      </c>
      <c r="F65" s="44">
        <v>48.87</v>
      </c>
      <c r="G65" s="44">
        <v>59.13</v>
      </c>
      <c r="H65" s="51" t="s">
        <v>372</v>
      </c>
      <c r="I65" s="45">
        <v>42062</v>
      </c>
      <c r="J65" s="78"/>
      <c r="K65" s="37" t="s">
        <v>1105</v>
      </c>
      <c r="L65" s="69"/>
      <c r="N65" s="15"/>
      <c r="O65" s="15"/>
      <c r="P65" s="15"/>
    </row>
    <row r="66" spans="2:16" ht="15" customHeight="1">
      <c r="B66" s="37">
        <v>20</v>
      </c>
      <c r="C66" s="71" t="s">
        <v>254</v>
      </c>
      <c r="D66" s="37" t="s">
        <v>260</v>
      </c>
      <c r="E66" s="75" t="s">
        <v>229</v>
      </c>
      <c r="F66" s="44">
        <v>57.09</v>
      </c>
      <c r="G66" s="44">
        <v>57.09</v>
      </c>
      <c r="H66" s="51" t="s">
        <v>373</v>
      </c>
      <c r="I66" s="45">
        <v>42062</v>
      </c>
      <c r="J66" s="78"/>
      <c r="K66" s="37" t="s">
        <v>1105</v>
      </c>
      <c r="L66" s="69"/>
      <c r="N66" s="15"/>
      <c r="O66" s="15"/>
      <c r="P66" s="15"/>
    </row>
    <row r="67" spans="2:16" ht="15" customHeight="1">
      <c r="B67" s="37">
        <v>21</v>
      </c>
      <c r="C67" s="66" t="s">
        <v>55</v>
      </c>
      <c r="D67" s="67" t="s">
        <v>94</v>
      </c>
      <c r="E67" s="44" t="s">
        <v>35</v>
      </c>
      <c r="F67" s="44">
        <v>133.21</v>
      </c>
      <c r="G67" s="44">
        <v>161.19</v>
      </c>
      <c r="H67" s="51" t="s">
        <v>374</v>
      </c>
      <c r="I67" s="45">
        <v>42062</v>
      </c>
      <c r="J67" s="78"/>
      <c r="K67" s="37" t="s">
        <v>1105</v>
      </c>
      <c r="L67" s="69"/>
      <c r="N67" s="15"/>
      <c r="O67" s="15"/>
      <c r="P67" s="15"/>
    </row>
    <row r="68" spans="2:16" ht="15" customHeight="1">
      <c r="B68" s="37">
        <v>22</v>
      </c>
      <c r="C68" s="72" t="s">
        <v>50</v>
      </c>
      <c r="D68" s="37" t="s">
        <v>117</v>
      </c>
      <c r="E68" s="44" t="s">
        <v>168</v>
      </c>
      <c r="F68" s="44">
        <v>145</v>
      </c>
      <c r="G68" s="44">
        <v>145</v>
      </c>
      <c r="H68" s="51" t="s">
        <v>377</v>
      </c>
      <c r="I68" s="45">
        <v>42062</v>
      </c>
      <c r="J68" s="78"/>
      <c r="K68" s="37" t="s">
        <v>1105</v>
      </c>
      <c r="L68" s="69"/>
      <c r="N68" s="15"/>
      <c r="O68" s="15"/>
      <c r="P68" s="15"/>
    </row>
    <row r="69" spans="2:16" ht="15" customHeight="1">
      <c r="B69" s="37">
        <v>23</v>
      </c>
      <c r="C69" s="71" t="s">
        <v>1091</v>
      </c>
      <c r="D69" s="37" t="s">
        <v>1118</v>
      </c>
      <c r="E69" s="44" t="s">
        <v>381</v>
      </c>
      <c r="F69" s="44">
        <v>21.57</v>
      </c>
      <c r="G69" s="44">
        <v>26.1</v>
      </c>
      <c r="H69" s="51" t="s">
        <v>380</v>
      </c>
      <c r="I69" s="45">
        <v>42063</v>
      </c>
      <c r="J69" s="78"/>
      <c r="K69" s="37" t="s">
        <v>1105</v>
      </c>
      <c r="L69" s="69"/>
      <c r="N69" s="15"/>
      <c r="O69" s="15"/>
      <c r="P69" s="15"/>
    </row>
    <row r="70" spans="2:16" ht="15" customHeight="1">
      <c r="B70" s="37">
        <v>24</v>
      </c>
      <c r="C70" s="70" t="s">
        <v>213</v>
      </c>
      <c r="D70" s="67" t="s">
        <v>251</v>
      </c>
      <c r="E70" s="44" t="s">
        <v>181</v>
      </c>
      <c r="F70" s="44">
        <v>7.42</v>
      </c>
      <c r="G70" s="44">
        <v>8.98</v>
      </c>
      <c r="H70" s="51" t="s">
        <v>386</v>
      </c>
      <c r="I70" s="45">
        <v>42063</v>
      </c>
      <c r="J70" s="78"/>
      <c r="K70" s="37" t="s">
        <v>1105</v>
      </c>
      <c r="L70" s="69"/>
      <c r="N70" s="15"/>
      <c r="O70" s="15"/>
      <c r="P70" s="15"/>
    </row>
    <row r="71" spans="2:16" ht="15" customHeight="1">
      <c r="B71" s="37">
        <v>25</v>
      </c>
      <c r="C71" s="70" t="s">
        <v>213</v>
      </c>
      <c r="D71" s="67" t="s">
        <v>251</v>
      </c>
      <c r="E71" s="44" t="s">
        <v>181</v>
      </c>
      <c r="F71" s="44">
        <v>19.39</v>
      </c>
      <c r="G71" s="44">
        <v>23.46</v>
      </c>
      <c r="H71" s="51" t="s">
        <v>386</v>
      </c>
      <c r="I71" s="45">
        <v>42063</v>
      </c>
      <c r="J71" s="78"/>
      <c r="K71" s="37" t="s">
        <v>1105</v>
      </c>
      <c r="L71" s="69"/>
      <c r="N71" s="15"/>
      <c r="O71" s="15"/>
      <c r="P71" s="15"/>
    </row>
    <row r="72" spans="2:16" ht="15" customHeight="1">
      <c r="B72" s="37"/>
      <c r="C72" s="80"/>
      <c r="D72" s="32"/>
      <c r="E72" s="76" t="s">
        <v>1129</v>
      </c>
      <c r="F72" s="81">
        <f>SUM(F47:F71)</f>
        <v>6093.65</v>
      </c>
      <c r="G72" s="81">
        <f>SUM(G47:G71)</f>
        <v>7294.809999999999</v>
      </c>
      <c r="H72" s="51"/>
      <c r="I72" s="45"/>
      <c r="J72" s="78"/>
      <c r="K72" s="37"/>
      <c r="L72" s="69"/>
      <c r="N72" s="15"/>
      <c r="O72" s="15"/>
      <c r="P72" s="15"/>
    </row>
    <row r="73" spans="2:16" ht="15" customHeight="1">
      <c r="B73" s="112" t="s">
        <v>56</v>
      </c>
      <c r="C73" s="113"/>
      <c r="D73" s="113"/>
      <c r="E73" s="113"/>
      <c r="F73" s="113"/>
      <c r="G73" s="113"/>
      <c r="H73" s="113"/>
      <c r="I73" s="113"/>
      <c r="J73" s="113"/>
      <c r="K73" s="114"/>
      <c r="L73" s="69"/>
      <c r="N73" s="15"/>
      <c r="O73" s="15"/>
      <c r="P73" s="15"/>
    </row>
    <row r="74" spans="2:12" s="23" customFormat="1" ht="15" customHeight="1">
      <c r="B74" s="37">
        <v>1</v>
      </c>
      <c r="C74" s="71" t="s">
        <v>1015</v>
      </c>
      <c r="D74" s="82" t="s">
        <v>1081</v>
      </c>
      <c r="E74" s="44" t="s">
        <v>392</v>
      </c>
      <c r="F74" s="44">
        <v>550.27</v>
      </c>
      <c r="G74" s="44">
        <v>665.83</v>
      </c>
      <c r="H74" s="51" t="s">
        <v>391</v>
      </c>
      <c r="I74" s="45">
        <v>42065</v>
      </c>
      <c r="J74" s="78"/>
      <c r="K74" s="37" t="s">
        <v>1105</v>
      </c>
      <c r="L74" s="69"/>
    </row>
    <row r="75" spans="2:12" s="23" customFormat="1" ht="15" customHeight="1">
      <c r="B75" s="37">
        <v>2</v>
      </c>
      <c r="C75" s="66" t="s">
        <v>67</v>
      </c>
      <c r="D75" s="67">
        <v>50100000</v>
      </c>
      <c r="E75" s="44" t="s">
        <v>206</v>
      </c>
      <c r="F75" s="44">
        <v>275.21</v>
      </c>
      <c r="G75" s="44">
        <v>333</v>
      </c>
      <c r="H75" s="51" t="s">
        <v>393</v>
      </c>
      <c r="I75" s="45">
        <v>42065</v>
      </c>
      <c r="J75" s="78"/>
      <c r="K75" s="37" t="s">
        <v>1105</v>
      </c>
      <c r="L75" s="69"/>
    </row>
    <row r="76" spans="2:12" s="23" customFormat="1" ht="15" customHeight="1">
      <c r="B76" s="37">
        <v>3</v>
      </c>
      <c r="C76" s="71" t="s">
        <v>1082</v>
      </c>
      <c r="D76" s="67" t="s">
        <v>1119</v>
      </c>
      <c r="E76" s="46" t="s">
        <v>395</v>
      </c>
      <c r="F76" s="46">
        <v>100</v>
      </c>
      <c r="G76" s="46">
        <v>121</v>
      </c>
      <c r="H76" s="53" t="s">
        <v>394</v>
      </c>
      <c r="I76" s="83">
        <v>42066</v>
      </c>
      <c r="J76" s="78"/>
      <c r="K76" s="37" t="s">
        <v>1105</v>
      </c>
      <c r="L76" s="69"/>
    </row>
    <row r="77" spans="2:12" s="23" customFormat="1" ht="15" customHeight="1">
      <c r="B77" s="37">
        <v>4</v>
      </c>
      <c r="C77" s="71" t="s">
        <v>1089</v>
      </c>
      <c r="D77" s="37" t="s">
        <v>1120</v>
      </c>
      <c r="E77" s="44" t="s">
        <v>379</v>
      </c>
      <c r="F77" s="44">
        <v>200</v>
      </c>
      <c r="G77" s="44">
        <v>242</v>
      </c>
      <c r="H77" s="51" t="s">
        <v>378</v>
      </c>
      <c r="I77" s="45">
        <v>42067</v>
      </c>
      <c r="J77" s="78"/>
      <c r="K77" s="37" t="s">
        <v>1107</v>
      </c>
      <c r="L77" s="69"/>
    </row>
    <row r="78" spans="2:12" s="23" customFormat="1" ht="15" customHeight="1">
      <c r="B78" s="37">
        <v>5</v>
      </c>
      <c r="C78" s="66" t="s">
        <v>237</v>
      </c>
      <c r="D78" s="67" t="s">
        <v>117</v>
      </c>
      <c r="E78" s="44" t="s">
        <v>177</v>
      </c>
      <c r="F78" s="44">
        <v>115.85</v>
      </c>
      <c r="G78" s="44">
        <v>140.18</v>
      </c>
      <c r="H78" s="51" t="s">
        <v>397</v>
      </c>
      <c r="I78" s="45">
        <v>42068</v>
      </c>
      <c r="J78" s="78"/>
      <c r="K78" s="37" t="s">
        <v>1105</v>
      </c>
      <c r="L78" s="69"/>
    </row>
    <row r="79" spans="2:12" s="23" customFormat="1" ht="15" customHeight="1">
      <c r="B79" s="37">
        <v>6</v>
      </c>
      <c r="C79" s="66" t="s">
        <v>135</v>
      </c>
      <c r="D79" s="67" t="s">
        <v>152</v>
      </c>
      <c r="E79" s="44" t="s">
        <v>201</v>
      </c>
      <c r="F79" s="44">
        <v>315.37</v>
      </c>
      <c r="G79" s="44">
        <v>315.37</v>
      </c>
      <c r="H79" s="51" t="s">
        <v>400</v>
      </c>
      <c r="I79" s="45">
        <v>42069</v>
      </c>
      <c r="J79" s="78"/>
      <c r="K79" s="37" t="s">
        <v>1105</v>
      </c>
      <c r="L79" s="69"/>
    </row>
    <row r="80" spans="2:12" s="23" customFormat="1" ht="15" customHeight="1">
      <c r="B80" s="37">
        <v>7</v>
      </c>
      <c r="C80" s="66" t="s">
        <v>135</v>
      </c>
      <c r="D80" s="67" t="s">
        <v>152</v>
      </c>
      <c r="E80" s="44" t="s">
        <v>201</v>
      </c>
      <c r="F80" s="44">
        <v>420</v>
      </c>
      <c r="G80" s="44">
        <v>420</v>
      </c>
      <c r="H80" s="51" t="s">
        <v>401</v>
      </c>
      <c r="I80" s="45">
        <v>42069</v>
      </c>
      <c r="J80" s="78"/>
      <c r="K80" s="37" t="s">
        <v>1105</v>
      </c>
      <c r="L80" s="69"/>
    </row>
    <row r="81" spans="2:12" s="23" customFormat="1" ht="15" customHeight="1">
      <c r="B81" s="37">
        <v>8</v>
      </c>
      <c r="C81" s="71" t="s">
        <v>1016</v>
      </c>
      <c r="D81" s="67" t="s">
        <v>1102</v>
      </c>
      <c r="E81" s="44" t="s">
        <v>404</v>
      </c>
      <c r="F81" s="44">
        <v>188</v>
      </c>
      <c r="G81" s="44">
        <v>227.48</v>
      </c>
      <c r="H81" s="51" t="s">
        <v>403</v>
      </c>
      <c r="I81" s="45">
        <v>42072</v>
      </c>
      <c r="J81" s="78"/>
      <c r="K81" s="37" t="s">
        <v>1105</v>
      </c>
      <c r="L81" s="69"/>
    </row>
    <row r="82" spans="2:12" s="23" customFormat="1" ht="15" customHeight="1">
      <c r="B82" s="37">
        <v>9</v>
      </c>
      <c r="C82" s="70" t="s">
        <v>127</v>
      </c>
      <c r="D82" s="67" t="s">
        <v>148</v>
      </c>
      <c r="E82" s="44" t="s">
        <v>186</v>
      </c>
      <c r="F82" s="44">
        <v>138.9</v>
      </c>
      <c r="G82" s="44">
        <v>168.07</v>
      </c>
      <c r="H82" s="51" t="s">
        <v>402</v>
      </c>
      <c r="I82" s="45">
        <v>42072</v>
      </c>
      <c r="J82" s="78"/>
      <c r="K82" s="37" t="s">
        <v>1105</v>
      </c>
      <c r="L82" s="69"/>
    </row>
    <row r="83" spans="2:12" s="23" customFormat="1" ht="15" customHeight="1">
      <c r="B83" s="37">
        <v>10</v>
      </c>
      <c r="C83" s="42" t="s">
        <v>65</v>
      </c>
      <c r="D83" s="67" t="s">
        <v>120</v>
      </c>
      <c r="E83" s="44" t="s">
        <v>185</v>
      </c>
      <c r="F83" s="44">
        <v>235.47</v>
      </c>
      <c r="G83" s="44">
        <v>284.92</v>
      </c>
      <c r="H83" s="51" t="s">
        <v>409</v>
      </c>
      <c r="I83" s="45">
        <v>42081</v>
      </c>
      <c r="J83" s="78"/>
      <c r="K83" s="37" t="s">
        <v>1105</v>
      </c>
      <c r="L83" s="69"/>
    </row>
    <row r="84" spans="2:12" s="23" customFormat="1" ht="15" customHeight="1">
      <c r="B84" s="37">
        <v>11</v>
      </c>
      <c r="C84" s="71" t="s">
        <v>1092</v>
      </c>
      <c r="D84" s="37" t="s">
        <v>1121</v>
      </c>
      <c r="E84" s="44" t="s">
        <v>390</v>
      </c>
      <c r="F84" s="44">
        <v>8.96</v>
      </c>
      <c r="G84" s="44">
        <v>10.84</v>
      </c>
      <c r="H84" s="51" t="s">
        <v>389</v>
      </c>
      <c r="I84" s="45">
        <v>42082</v>
      </c>
      <c r="J84" s="78"/>
      <c r="K84" s="37" t="s">
        <v>1105</v>
      </c>
      <c r="L84" s="69"/>
    </row>
    <row r="85" spans="2:12" s="23" customFormat="1" ht="15" customHeight="1">
      <c r="B85" s="37">
        <v>12</v>
      </c>
      <c r="C85" s="71" t="s">
        <v>256</v>
      </c>
      <c r="D85" s="67" t="s">
        <v>255</v>
      </c>
      <c r="E85" s="44" t="s">
        <v>158</v>
      </c>
      <c r="F85" s="44">
        <v>8.98</v>
      </c>
      <c r="G85" s="44">
        <v>10.87</v>
      </c>
      <c r="H85" s="51" t="s">
        <v>415</v>
      </c>
      <c r="I85" s="45">
        <v>42083</v>
      </c>
      <c r="J85" s="78"/>
      <c r="K85" s="37" t="s">
        <v>1105</v>
      </c>
      <c r="L85" s="69"/>
    </row>
    <row r="86" spans="2:12" s="23" customFormat="1" ht="15" customHeight="1">
      <c r="B86" s="37">
        <v>13</v>
      </c>
      <c r="C86" s="66" t="s">
        <v>65</v>
      </c>
      <c r="D86" s="67" t="s">
        <v>120</v>
      </c>
      <c r="E86" s="44" t="s">
        <v>185</v>
      </c>
      <c r="F86" s="44">
        <v>742.88</v>
      </c>
      <c r="G86" s="44">
        <v>898.88</v>
      </c>
      <c r="H86" s="51" t="s">
        <v>416</v>
      </c>
      <c r="I86" s="45">
        <v>42088</v>
      </c>
      <c r="J86" s="78"/>
      <c r="K86" s="37" t="s">
        <v>1105</v>
      </c>
      <c r="L86" s="69"/>
    </row>
    <row r="87" spans="2:12" s="23" customFormat="1" ht="15" customHeight="1">
      <c r="B87" s="37">
        <v>14</v>
      </c>
      <c r="C87" s="70" t="s">
        <v>125</v>
      </c>
      <c r="D87" s="73" t="s">
        <v>146</v>
      </c>
      <c r="E87" s="44" t="s">
        <v>163</v>
      </c>
      <c r="F87" s="44">
        <v>881.25</v>
      </c>
      <c r="G87" s="74">
        <v>1066.31</v>
      </c>
      <c r="H87" s="51" t="s">
        <v>421</v>
      </c>
      <c r="I87" s="45">
        <v>42087</v>
      </c>
      <c r="J87" s="78"/>
      <c r="K87" s="37" t="s">
        <v>1105</v>
      </c>
      <c r="L87" s="69"/>
    </row>
    <row r="88" spans="2:12" s="23" customFormat="1" ht="15" customHeight="1">
      <c r="B88" s="37">
        <v>15</v>
      </c>
      <c r="C88" s="71" t="s">
        <v>1019</v>
      </c>
      <c r="D88" s="67" t="s">
        <v>121</v>
      </c>
      <c r="E88" s="44" t="s">
        <v>379</v>
      </c>
      <c r="F88" s="44">
        <v>498.4</v>
      </c>
      <c r="G88" s="44">
        <v>603.06</v>
      </c>
      <c r="H88" s="51" t="s">
        <v>427</v>
      </c>
      <c r="I88" s="45">
        <v>42094</v>
      </c>
      <c r="J88" s="78"/>
      <c r="K88" s="37" t="s">
        <v>1105</v>
      </c>
      <c r="L88" s="69"/>
    </row>
    <row r="89" spans="2:12" s="23" customFormat="1" ht="15" customHeight="1">
      <c r="B89" s="37">
        <v>16</v>
      </c>
      <c r="C89" s="72" t="s">
        <v>32</v>
      </c>
      <c r="D89" s="67" t="s">
        <v>117</v>
      </c>
      <c r="E89" s="44" t="s">
        <v>164</v>
      </c>
      <c r="F89" s="44">
        <v>246.16</v>
      </c>
      <c r="G89" s="44">
        <v>297.85</v>
      </c>
      <c r="H89" s="51" t="s">
        <v>424</v>
      </c>
      <c r="I89" s="45">
        <v>42094</v>
      </c>
      <c r="J89" s="78"/>
      <c r="K89" s="37" t="s">
        <v>1105</v>
      </c>
      <c r="L89" s="69"/>
    </row>
    <row r="90" spans="2:12" s="23" customFormat="1" ht="15" customHeight="1">
      <c r="B90" s="37">
        <v>17</v>
      </c>
      <c r="C90" s="66" t="s">
        <v>49</v>
      </c>
      <c r="D90" s="67" t="s">
        <v>42</v>
      </c>
      <c r="E90" s="44" t="s">
        <v>161</v>
      </c>
      <c r="F90" s="44">
        <v>10.69</v>
      </c>
      <c r="G90" s="44">
        <v>12.93</v>
      </c>
      <c r="H90" s="51" t="s">
        <v>428</v>
      </c>
      <c r="I90" s="45">
        <v>42094</v>
      </c>
      <c r="J90" s="78"/>
      <c r="K90" s="37" t="s">
        <v>1105</v>
      </c>
      <c r="L90" s="69"/>
    </row>
    <row r="91" spans="2:12" s="23" customFormat="1" ht="15" customHeight="1">
      <c r="B91" s="37">
        <v>18</v>
      </c>
      <c r="C91" s="70" t="s">
        <v>125</v>
      </c>
      <c r="D91" s="73" t="s">
        <v>146</v>
      </c>
      <c r="E91" s="44" t="s">
        <v>163</v>
      </c>
      <c r="F91" s="74">
        <v>3365.63</v>
      </c>
      <c r="G91" s="74">
        <v>4072.41</v>
      </c>
      <c r="H91" s="51" t="s">
        <v>430</v>
      </c>
      <c r="I91" s="45">
        <v>42094</v>
      </c>
      <c r="J91" s="78"/>
      <c r="K91" s="37" t="s">
        <v>1105</v>
      </c>
      <c r="L91" s="69"/>
    </row>
    <row r="92" spans="2:12" s="23" customFormat="1" ht="15" customHeight="1">
      <c r="B92" s="37">
        <v>19</v>
      </c>
      <c r="C92" s="66" t="s">
        <v>53</v>
      </c>
      <c r="D92" s="67" t="s">
        <v>118</v>
      </c>
      <c r="E92" s="44" t="s">
        <v>54</v>
      </c>
      <c r="F92" s="44">
        <v>7.87</v>
      </c>
      <c r="G92" s="44">
        <v>9.52</v>
      </c>
      <c r="H92" s="51" t="s">
        <v>432</v>
      </c>
      <c r="I92" s="45">
        <v>42094</v>
      </c>
      <c r="J92" s="78"/>
      <c r="K92" s="37" t="s">
        <v>1105</v>
      </c>
      <c r="L92" s="69"/>
    </row>
    <row r="93" spans="2:12" s="23" customFormat="1" ht="15" customHeight="1">
      <c r="B93" s="37">
        <v>20</v>
      </c>
      <c r="C93" s="66" t="s">
        <v>29</v>
      </c>
      <c r="D93" s="67" t="s">
        <v>94</v>
      </c>
      <c r="E93" s="44" t="s">
        <v>166</v>
      </c>
      <c r="F93" s="44">
        <v>62.92</v>
      </c>
      <c r="G93" s="44">
        <v>76.07</v>
      </c>
      <c r="H93" s="51" t="s">
        <v>436</v>
      </c>
      <c r="I93" s="45">
        <v>42094</v>
      </c>
      <c r="J93" s="78"/>
      <c r="K93" s="37" t="s">
        <v>1105</v>
      </c>
      <c r="L93" s="69"/>
    </row>
    <row r="94" spans="2:12" s="23" customFormat="1" ht="15" customHeight="1">
      <c r="B94" s="37">
        <v>21</v>
      </c>
      <c r="C94" s="66" t="s">
        <v>45</v>
      </c>
      <c r="D94" s="67" t="s">
        <v>94</v>
      </c>
      <c r="E94" s="44" t="s">
        <v>165</v>
      </c>
      <c r="F94" s="44">
        <v>49.07</v>
      </c>
      <c r="G94" s="44">
        <v>59.37</v>
      </c>
      <c r="H94" s="51" t="s">
        <v>437</v>
      </c>
      <c r="I94" s="45">
        <v>42094</v>
      </c>
      <c r="J94" s="78"/>
      <c r="K94" s="37" t="s">
        <v>1105</v>
      </c>
      <c r="L94" s="69"/>
    </row>
    <row r="95" spans="2:12" s="23" customFormat="1" ht="15" customHeight="1">
      <c r="B95" s="37">
        <v>22</v>
      </c>
      <c r="C95" s="66" t="s">
        <v>55</v>
      </c>
      <c r="D95" s="67" t="s">
        <v>94</v>
      </c>
      <c r="E95" s="44" t="s">
        <v>35</v>
      </c>
      <c r="F95" s="44">
        <v>133.22</v>
      </c>
      <c r="G95" s="44">
        <v>161.2</v>
      </c>
      <c r="H95" s="51" t="s">
        <v>439</v>
      </c>
      <c r="I95" s="45">
        <v>42094</v>
      </c>
      <c r="J95" s="78"/>
      <c r="K95" s="37" t="s">
        <v>1105</v>
      </c>
      <c r="L95" s="69"/>
    </row>
    <row r="96" spans="2:12" s="23" customFormat="1" ht="15" customHeight="1">
      <c r="B96" s="37">
        <v>23</v>
      </c>
      <c r="C96" s="71" t="s">
        <v>254</v>
      </c>
      <c r="D96" s="37" t="s">
        <v>260</v>
      </c>
      <c r="E96" s="44" t="s">
        <v>229</v>
      </c>
      <c r="F96" s="44">
        <v>51.89</v>
      </c>
      <c r="G96" s="44">
        <v>51.89</v>
      </c>
      <c r="H96" s="51" t="s">
        <v>440</v>
      </c>
      <c r="I96" s="45">
        <v>42094</v>
      </c>
      <c r="J96" s="78"/>
      <c r="K96" s="37" t="s">
        <v>1105</v>
      </c>
      <c r="L96" s="69"/>
    </row>
    <row r="97" spans="2:12" s="23" customFormat="1" ht="15" customHeight="1">
      <c r="B97" s="37">
        <v>24</v>
      </c>
      <c r="C97" s="66" t="s">
        <v>57</v>
      </c>
      <c r="D97" s="67" t="s">
        <v>40</v>
      </c>
      <c r="E97" s="44" t="s">
        <v>172</v>
      </c>
      <c r="F97" s="44">
        <v>185.44</v>
      </c>
      <c r="G97" s="44">
        <v>185.44</v>
      </c>
      <c r="H97" s="51" t="s">
        <v>443</v>
      </c>
      <c r="I97" s="45">
        <v>42038</v>
      </c>
      <c r="J97" s="78"/>
      <c r="K97" s="37" t="s">
        <v>1105</v>
      </c>
      <c r="L97" s="69"/>
    </row>
    <row r="98" spans="2:12" s="23" customFormat="1" ht="15" customHeight="1">
      <c r="B98" s="37">
        <v>25</v>
      </c>
      <c r="C98" s="72" t="s">
        <v>50</v>
      </c>
      <c r="D98" s="67" t="s">
        <v>117</v>
      </c>
      <c r="E98" s="44" t="s">
        <v>168</v>
      </c>
      <c r="F98" s="44">
        <v>145</v>
      </c>
      <c r="G98" s="44">
        <v>145</v>
      </c>
      <c r="H98" s="51" t="s">
        <v>444</v>
      </c>
      <c r="I98" s="45">
        <v>42094</v>
      </c>
      <c r="J98" s="78"/>
      <c r="K98" s="37" t="s">
        <v>1105</v>
      </c>
      <c r="L98" s="69"/>
    </row>
    <row r="99" spans="2:12" s="23" customFormat="1" ht="15" customHeight="1">
      <c r="B99" s="37"/>
      <c r="C99" s="70"/>
      <c r="D99" s="37"/>
      <c r="E99" s="76" t="s">
        <v>1129</v>
      </c>
      <c r="F99" s="81">
        <f>SUM(F74:F98)</f>
        <v>8937.429999999998</v>
      </c>
      <c r="G99" s="81">
        <f>SUM(G74:G98)</f>
        <v>10579.490000000002</v>
      </c>
      <c r="H99" s="51"/>
      <c r="I99" s="45"/>
      <c r="J99" s="78"/>
      <c r="K99" s="37"/>
      <c r="L99" s="69"/>
    </row>
    <row r="100" spans="2:12" s="23" customFormat="1" ht="15" customHeight="1">
      <c r="B100" s="112" t="s">
        <v>66</v>
      </c>
      <c r="C100" s="113"/>
      <c r="D100" s="113"/>
      <c r="E100" s="113"/>
      <c r="F100" s="113"/>
      <c r="G100" s="113"/>
      <c r="H100" s="113"/>
      <c r="I100" s="113"/>
      <c r="J100" s="113"/>
      <c r="K100" s="114"/>
      <c r="L100" s="69"/>
    </row>
    <row r="101" spans="2:12" s="23" customFormat="1" ht="15" customHeight="1">
      <c r="B101" s="37">
        <v>1</v>
      </c>
      <c r="C101" s="66" t="s">
        <v>96</v>
      </c>
      <c r="D101" s="67" t="s">
        <v>117</v>
      </c>
      <c r="E101" s="44" t="s">
        <v>97</v>
      </c>
      <c r="F101" s="44">
        <v>95</v>
      </c>
      <c r="G101" s="44">
        <v>114.95</v>
      </c>
      <c r="H101" s="51" t="s">
        <v>446</v>
      </c>
      <c r="I101" s="45">
        <v>42095</v>
      </c>
      <c r="J101" s="78"/>
      <c r="K101" s="37" t="s">
        <v>1105</v>
      </c>
      <c r="L101" s="69"/>
    </row>
    <row r="102" spans="2:12" s="23" customFormat="1" ht="15" customHeight="1">
      <c r="B102" s="37">
        <v>2</v>
      </c>
      <c r="C102" s="79" t="s">
        <v>210</v>
      </c>
      <c r="D102" s="67" t="s">
        <v>149</v>
      </c>
      <c r="E102" s="44" t="s">
        <v>130</v>
      </c>
      <c r="F102" s="74">
        <v>1077.1</v>
      </c>
      <c r="G102" s="74">
        <v>1303.29</v>
      </c>
      <c r="H102" s="51" t="s">
        <v>447</v>
      </c>
      <c r="I102" s="45">
        <v>42096</v>
      </c>
      <c r="J102" s="78"/>
      <c r="K102" s="37" t="s">
        <v>1105</v>
      </c>
      <c r="L102" s="69"/>
    </row>
    <row r="103" spans="2:12" s="23" customFormat="1" ht="15" customHeight="1">
      <c r="B103" s="37">
        <v>3</v>
      </c>
      <c r="C103" s="66" t="s">
        <v>237</v>
      </c>
      <c r="D103" s="67" t="s">
        <v>117</v>
      </c>
      <c r="E103" s="44" t="s">
        <v>177</v>
      </c>
      <c r="F103" s="44">
        <v>115.85</v>
      </c>
      <c r="G103" s="44">
        <v>140.18</v>
      </c>
      <c r="H103" s="51" t="s">
        <v>449</v>
      </c>
      <c r="I103" s="45">
        <v>42096</v>
      </c>
      <c r="J103" s="78"/>
      <c r="K103" s="37" t="s">
        <v>1105</v>
      </c>
      <c r="L103" s="69"/>
    </row>
    <row r="104" spans="2:12" s="23" customFormat="1" ht="15" customHeight="1">
      <c r="B104" s="37">
        <v>4</v>
      </c>
      <c r="C104" s="71" t="s">
        <v>1020</v>
      </c>
      <c r="D104" s="67" t="s">
        <v>1102</v>
      </c>
      <c r="E104" s="44" t="s">
        <v>457</v>
      </c>
      <c r="F104" s="74">
        <v>2234</v>
      </c>
      <c r="G104" s="74">
        <v>2703.14</v>
      </c>
      <c r="H104" s="51" t="s">
        <v>456</v>
      </c>
      <c r="I104" s="45">
        <v>42101</v>
      </c>
      <c r="J104" s="78"/>
      <c r="K104" s="37" t="s">
        <v>1105</v>
      </c>
      <c r="L104" s="69"/>
    </row>
    <row r="105" spans="2:12" s="23" customFormat="1" ht="15" customHeight="1">
      <c r="B105" s="37">
        <v>5</v>
      </c>
      <c r="C105" s="66" t="s">
        <v>82</v>
      </c>
      <c r="D105" s="67" t="s">
        <v>147</v>
      </c>
      <c r="E105" s="44" t="s">
        <v>156</v>
      </c>
      <c r="F105" s="44">
        <v>140</v>
      </c>
      <c r="G105" s="44">
        <v>169.4</v>
      </c>
      <c r="H105" s="51" t="s">
        <v>451</v>
      </c>
      <c r="I105" s="45">
        <v>42103</v>
      </c>
      <c r="J105" s="78"/>
      <c r="K105" s="37" t="s">
        <v>1105</v>
      </c>
      <c r="L105" s="69"/>
    </row>
    <row r="106" spans="2:12" s="23" customFormat="1" ht="15" customHeight="1">
      <c r="B106" s="37">
        <v>6</v>
      </c>
      <c r="C106" s="70" t="s">
        <v>235</v>
      </c>
      <c r="D106" s="84" t="s">
        <v>249</v>
      </c>
      <c r="E106" s="44" t="s">
        <v>194</v>
      </c>
      <c r="F106" s="44">
        <v>94</v>
      </c>
      <c r="G106" s="44">
        <v>113.74</v>
      </c>
      <c r="H106" s="51" t="s">
        <v>452</v>
      </c>
      <c r="I106" s="45">
        <v>42103</v>
      </c>
      <c r="J106" s="78"/>
      <c r="K106" s="37" t="s">
        <v>1105</v>
      </c>
      <c r="L106" s="69"/>
    </row>
    <row r="107" spans="2:12" s="23" customFormat="1" ht="15" customHeight="1">
      <c r="B107" s="37">
        <v>7</v>
      </c>
      <c r="C107" s="71" t="s">
        <v>57</v>
      </c>
      <c r="D107" s="67" t="s">
        <v>40</v>
      </c>
      <c r="E107" s="44" t="s">
        <v>184</v>
      </c>
      <c r="F107" s="44">
        <v>14.48</v>
      </c>
      <c r="G107" s="44">
        <v>14.48</v>
      </c>
      <c r="H107" s="51">
        <v>183166891</v>
      </c>
      <c r="I107" s="45">
        <v>42107</v>
      </c>
      <c r="J107" s="78"/>
      <c r="K107" s="37" t="s">
        <v>1105</v>
      </c>
      <c r="L107" s="69"/>
    </row>
    <row r="108" spans="2:12" s="23" customFormat="1" ht="15" customHeight="1">
      <c r="B108" s="37">
        <v>8</v>
      </c>
      <c r="C108" s="70" t="s">
        <v>57</v>
      </c>
      <c r="D108" s="67" t="s">
        <v>40</v>
      </c>
      <c r="E108" s="75" t="s">
        <v>184</v>
      </c>
      <c r="F108" s="44">
        <v>14.48</v>
      </c>
      <c r="G108" s="44">
        <v>14.48</v>
      </c>
      <c r="H108" s="51">
        <v>183167898</v>
      </c>
      <c r="I108" s="45">
        <v>42107</v>
      </c>
      <c r="J108" s="78"/>
      <c r="K108" s="37" t="s">
        <v>1105</v>
      </c>
      <c r="L108" s="69"/>
    </row>
    <row r="109" spans="2:12" s="23" customFormat="1" ht="15" customHeight="1">
      <c r="B109" s="37">
        <v>9</v>
      </c>
      <c r="C109" s="66" t="s">
        <v>67</v>
      </c>
      <c r="D109" s="67">
        <v>50100000</v>
      </c>
      <c r="E109" s="44" t="s">
        <v>206</v>
      </c>
      <c r="F109" s="44">
        <v>235.54</v>
      </c>
      <c r="G109" s="44">
        <v>285</v>
      </c>
      <c r="H109" s="51" t="s">
        <v>454</v>
      </c>
      <c r="I109" s="45">
        <v>42107</v>
      </c>
      <c r="J109" s="78"/>
      <c r="K109" s="37" t="s">
        <v>1105</v>
      </c>
      <c r="L109" s="69"/>
    </row>
    <row r="110" spans="2:12" s="23" customFormat="1" ht="15" customHeight="1">
      <c r="B110" s="37">
        <v>10</v>
      </c>
      <c r="C110" s="70" t="s">
        <v>57</v>
      </c>
      <c r="D110" s="67" t="s">
        <v>40</v>
      </c>
      <c r="E110" s="44" t="s">
        <v>184</v>
      </c>
      <c r="F110" s="44">
        <v>60.82</v>
      </c>
      <c r="G110" s="44">
        <v>60.82</v>
      </c>
      <c r="H110" s="51">
        <v>181542055</v>
      </c>
      <c r="I110" s="45">
        <v>42110</v>
      </c>
      <c r="J110" s="78"/>
      <c r="K110" s="37" t="s">
        <v>1105</v>
      </c>
      <c r="L110" s="69"/>
    </row>
    <row r="111" spans="2:12" s="23" customFormat="1" ht="15" customHeight="1">
      <c r="B111" s="37">
        <v>11</v>
      </c>
      <c r="C111" s="66" t="s">
        <v>67</v>
      </c>
      <c r="D111" s="67">
        <v>50100000</v>
      </c>
      <c r="E111" s="44" t="s">
        <v>206</v>
      </c>
      <c r="F111" s="44">
        <v>57.85</v>
      </c>
      <c r="G111" s="44">
        <v>70</v>
      </c>
      <c r="H111" s="51" t="s">
        <v>455</v>
      </c>
      <c r="I111" s="45">
        <v>42111</v>
      </c>
      <c r="J111" s="78"/>
      <c r="K111" s="37" t="s">
        <v>1105</v>
      </c>
      <c r="L111" s="69"/>
    </row>
    <row r="112" spans="2:12" s="23" customFormat="1" ht="15" customHeight="1">
      <c r="B112" s="37">
        <v>12</v>
      </c>
      <c r="C112" s="71" t="s">
        <v>256</v>
      </c>
      <c r="D112" s="67" t="s">
        <v>255</v>
      </c>
      <c r="E112" s="44" t="s">
        <v>158</v>
      </c>
      <c r="F112" s="44">
        <v>17.96</v>
      </c>
      <c r="G112" s="44">
        <v>21.73</v>
      </c>
      <c r="H112" s="51" t="s">
        <v>458</v>
      </c>
      <c r="I112" s="45">
        <v>42111</v>
      </c>
      <c r="J112" s="78"/>
      <c r="K112" s="37" t="s">
        <v>1105</v>
      </c>
      <c r="L112" s="69"/>
    </row>
    <row r="113" spans="2:12" s="23" customFormat="1" ht="15" customHeight="1">
      <c r="B113" s="37">
        <v>13</v>
      </c>
      <c r="C113" s="66" t="s">
        <v>67</v>
      </c>
      <c r="D113" s="67">
        <v>50100000</v>
      </c>
      <c r="E113" s="44" t="s">
        <v>206</v>
      </c>
      <c r="F113" s="44">
        <v>49.59</v>
      </c>
      <c r="G113" s="44">
        <v>60</v>
      </c>
      <c r="H113" s="51" t="s">
        <v>459</v>
      </c>
      <c r="I113" s="45">
        <v>42114</v>
      </c>
      <c r="J113" s="78"/>
      <c r="K113" s="37" t="s">
        <v>1105</v>
      </c>
      <c r="L113" s="69"/>
    </row>
    <row r="114" spans="2:12" s="23" customFormat="1" ht="15" customHeight="1">
      <c r="B114" s="37">
        <v>14</v>
      </c>
      <c r="C114" s="71" t="s">
        <v>1021</v>
      </c>
      <c r="D114" s="67" t="s">
        <v>1123</v>
      </c>
      <c r="E114" s="44" t="s">
        <v>462</v>
      </c>
      <c r="F114" s="44">
        <v>16.22</v>
      </c>
      <c r="G114" s="44">
        <v>16.22</v>
      </c>
      <c r="H114" s="51" t="s">
        <v>461</v>
      </c>
      <c r="I114" s="45">
        <v>42116</v>
      </c>
      <c r="J114" s="78"/>
      <c r="K114" s="37" t="s">
        <v>1105</v>
      </c>
      <c r="L114" s="69"/>
    </row>
    <row r="115" spans="2:12" s="23" customFormat="1" ht="15" customHeight="1">
      <c r="B115" s="37">
        <v>15</v>
      </c>
      <c r="C115" s="71" t="s">
        <v>1022</v>
      </c>
      <c r="D115" s="37" t="s">
        <v>121</v>
      </c>
      <c r="E115" s="44" t="s">
        <v>472</v>
      </c>
      <c r="F115" s="44">
        <v>160</v>
      </c>
      <c r="G115" s="44">
        <v>160</v>
      </c>
      <c r="H115" s="51" t="s">
        <v>471</v>
      </c>
      <c r="I115" s="45">
        <v>42124</v>
      </c>
      <c r="J115" s="78"/>
      <c r="K115" s="37" t="s">
        <v>1105</v>
      </c>
      <c r="L115" s="69"/>
    </row>
    <row r="116" spans="2:12" s="23" customFormat="1" ht="15" customHeight="1">
      <c r="B116" s="37">
        <v>16</v>
      </c>
      <c r="C116" s="71" t="s">
        <v>216</v>
      </c>
      <c r="D116" s="67" t="s">
        <v>120</v>
      </c>
      <c r="E116" s="44" t="s">
        <v>475</v>
      </c>
      <c r="F116" s="44">
        <v>269.35</v>
      </c>
      <c r="G116" s="44">
        <v>325.91</v>
      </c>
      <c r="H116" s="51" t="s">
        <v>474</v>
      </c>
      <c r="I116" s="45">
        <v>42124</v>
      </c>
      <c r="J116" s="78"/>
      <c r="K116" s="37" t="s">
        <v>1105</v>
      </c>
      <c r="L116" s="69"/>
    </row>
    <row r="117" spans="2:12" s="23" customFormat="1" ht="15" customHeight="1">
      <c r="B117" s="37">
        <v>17</v>
      </c>
      <c r="C117" s="66" t="s">
        <v>49</v>
      </c>
      <c r="D117" s="67" t="s">
        <v>42</v>
      </c>
      <c r="E117" s="44" t="s">
        <v>161</v>
      </c>
      <c r="F117" s="44">
        <v>10.69</v>
      </c>
      <c r="G117" s="44">
        <v>12.93</v>
      </c>
      <c r="H117" s="51" t="s">
        <v>470</v>
      </c>
      <c r="I117" s="45">
        <v>42124</v>
      </c>
      <c r="J117" s="78"/>
      <c r="K117" s="37" t="s">
        <v>1105</v>
      </c>
      <c r="L117" s="69"/>
    </row>
    <row r="118" spans="2:12" s="23" customFormat="1" ht="15" customHeight="1">
      <c r="B118" s="37">
        <v>18</v>
      </c>
      <c r="C118" s="72" t="s">
        <v>32</v>
      </c>
      <c r="D118" s="67" t="s">
        <v>117</v>
      </c>
      <c r="E118" s="44" t="s">
        <v>164</v>
      </c>
      <c r="F118" s="44">
        <v>246.16</v>
      </c>
      <c r="G118" s="44">
        <v>297.85</v>
      </c>
      <c r="H118" s="51" t="s">
        <v>473</v>
      </c>
      <c r="I118" s="45">
        <v>42124</v>
      </c>
      <c r="J118" s="78"/>
      <c r="K118" s="37" t="s">
        <v>1105</v>
      </c>
      <c r="L118" s="69"/>
    </row>
    <row r="119" spans="2:12" s="23" customFormat="1" ht="15" customHeight="1">
      <c r="B119" s="37">
        <v>19</v>
      </c>
      <c r="C119" s="66" t="s">
        <v>29</v>
      </c>
      <c r="D119" s="67" t="s">
        <v>94</v>
      </c>
      <c r="E119" s="44" t="s">
        <v>166</v>
      </c>
      <c r="F119" s="44">
        <v>75.98</v>
      </c>
      <c r="G119" s="44">
        <v>91.87</v>
      </c>
      <c r="H119" s="51" t="s">
        <v>480</v>
      </c>
      <c r="I119" s="45">
        <v>42124</v>
      </c>
      <c r="J119" s="78"/>
      <c r="K119" s="37" t="s">
        <v>1105</v>
      </c>
      <c r="L119" s="69"/>
    </row>
    <row r="120" spans="2:12" s="23" customFormat="1" ht="15" customHeight="1">
      <c r="B120" s="37">
        <v>20</v>
      </c>
      <c r="C120" s="66" t="s">
        <v>53</v>
      </c>
      <c r="D120" s="67" t="s">
        <v>118</v>
      </c>
      <c r="E120" s="44" t="s">
        <v>54</v>
      </c>
      <c r="F120" s="44">
        <v>13.52</v>
      </c>
      <c r="G120" s="44">
        <v>16.36</v>
      </c>
      <c r="H120" s="51" t="s">
        <v>482</v>
      </c>
      <c r="I120" s="45">
        <v>42124</v>
      </c>
      <c r="J120" s="78"/>
      <c r="K120" s="37" t="s">
        <v>1105</v>
      </c>
      <c r="L120" s="69"/>
    </row>
    <row r="121" spans="2:12" s="23" customFormat="1" ht="15" customHeight="1">
      <c r="B121" s="37">
        <v>21</v>
      </c>
      <c r="C121" s="70" t="s">
        <v>125</v>
      </c>
      <c r="D121" s="73" t="s">
        <v>146</v>
      </c>
      <c r="E121" s="44" t="s">
        <v>163</v>
      </c>
      <c r="F121" s="74">
        <v>3097.12</v>
      </c>
      <c r="G121" s="74">
        <v>3747.52</v>
      </c>
      <c r="H121" s="51" t="s">
        <v>484</v>
      </c>
      <c r="I121" s="45">
        <v>42124</v>
      </c>
      <c r="J121" s="78"/>
      <c r="K121" s="37" t="s">
        <v>1105</v>
      </c>
      <c r="L121" s="69"/>
    </row>
    <row r="122" spans="2:12" s="23" customFormat="1" ht="15" customHeight="1">
      <c r="B122" s="37">
        <v>22</v>
      </c>
      <c r="C122" s="71" t="s">
        <v>254</v>
      </c>
      <c r="D122" s="37" t="s">
        <v>260</v>
      </c>
      <c r="E122" s="44" t="s">
        <v>229</v>
      </c>
      <c r="F122" s="44">
        <v>47.02</v>
      </c>
      <c r="G122" s="44">
        <v>47.02</v>
      </c>
      <c r="H122" s="51" t="s">
        <v>485</v>
      </c>
      <c r="I122" s="45">
        <v>42124</v>
      </c>
      <c r="J122" s="78"/>
      <c r="K122" s="37" t="s">
        <v>1105</v>
      </c>
      <c r="L122" s="69"/>
    </row>
    <row r="123" spans="2:12" s="23" customFormat="1" ht="15" customHeight="1">
      <c r="B123" s="37">
        <v>23</v>
      </c>
      <c r="C123" s="66" t="s">
        <v>45</v>
      </c>
      <c r="D123" s="67" t="s">
        <v>94</v>
      </c>
      <c r="E123" s="44" t="s">
        <v>165</v>
      </c>
      <c r="F123" s="44">
        <v>48.65</v>
      </c>
      <c r="G123" s="44">
        <v>58.87</v>
      </c>
      <c r="H123" s="51" t="s">
        <v>490</v>
      </c>
      <c r="I123" s="45">
        <v>42124</v>
      </c>
      <c r="J123" s="78"/>
      <c r="K123" s="37" t="s">
        <v>1105</v>
      </c>
      <c r="L123" s="69"/>
    </row>
    <row r="124" spans="2:12" s="23" customFormat="1" ht="15" customHeight="1">
      <c r="B124" s="37">
        <v>24</v>
      </c>
      <c r="C124" s="72" t="s">
        <v>50</v>
      </c>
      <c r="D124" s="67" t="s">
        <v>117</v>
      </c>
      <c r="E124" s="44" t="s">
        <v>168</v>
      </c>
      <c r="F124" s="44">
        <v>145</v>
      </c>
      <c r="G124" s="44">
        <v>145</v>
      </c>
      <c r="H124" s="51" t="s">
        <v>491</v>
      </c>
      <c r="I124" s="45">
        <v>42124</v>
      </c>
      <c r="J124" s="78"/>
      <c r="K124" s="37" t="s">
        <v>1105</v>
      </c>
      <c r="L124" s="69"/>
    </row>
    <row r="125" spans="2:12" s="23" customFormat="1" ht="15" customHeight="1">
      <c r="B125" s="37">
        <v>25</v>
      </c>
      <c r="C125" s="66" t="s">
        <v>55</v>
      </c>
      <c r="D125" s="67" t="s">
        <v>94</v>
      </c>
      <c r="E125" s="44" t="s">
        <v>35</v>
      </c>
      <c r="F125" s="44">
        <v>133.22</v>
      </c>
      <c r="G125" s="44">
        <v>161.2</v>
      </c>
      <c r="H125" s="51" t="s">
        <v>492</v>
      </c>
      <c r="I125" s="45">
        <v>42124</v>
      </c>
      <c r="J125" s="78"/>
      <c r="K125" s="37" t="s">
        <v>1105</v>
      </c>
      <c r="L125" s="69"/>
    </row>
    <row r="126" spans="2:12" s="23" customFormat="1" ht="15" customHeight="1">
      <c r="B126" s="37"/>
      <c r="C126" s="71"/>
      <c r="D126" s="37"/>
      <c r="E126" s="76" t="s">
        <v>1129</v>
      </c>
      <c r="F126" s="77">
        <f>SUM(F101:F125)</f>
        <v>8469.6</v>
      </c>
      <c r="G126" s="77">
        <f>SUM(G101:G125)</f>
        <v>10151.96</v>
      </c>
      <c r="H126" s="51"/>
      <c r="I126" s="45"/>
      <c r="J126" s="78"/>
      <c r="K126" s="37"/>
      <c r="L126" s="69"/>
    </row>
    <row r="127" spans="2:12" s="23" customFormat="1" ht="15" customHeight="1">
      <c r="B127" s="112" t="s">
        <v>71</v>
      </c>
      <c r="C127" s="113"/>
      <c r="D127" s="113"/>
      <c r="E127" s="113"/>
      <c r="F127" s="113"/>
      <c r="G127" s="113"/>
      <c r="H127" s="113"/>
      <c r="I127" s="113"/>
      <c r="J127" s="113"/>
      <c r="K127" s="114"/>
      <c r="L127" s="69"/>
    </row>
    <row r="128" spans="2:12" s="23" customFormat="1" ht="15" customHeight="1">
      <c r="B128" s="37">
        <v>1</v>
      </c>
      <c r="C128" s="66" t="s">
        <v>237</v>
      </c>
      <c r="D128" s="67" t="s">
        <v>117</v>
      </c>
      <c r="E128" s="44" t="s">
        <v>177</v>
      </c>
      <c r="F128" s="44">
        <v>120</v>
      </c>
      <c r="G128" s="44">
        <v>145.2</v>
      </c>
      <c r="H128" s="51" t="s">
        <v>493</v>
      </c>
      <c r="I128" s="45">
        <v>42128</v>
      </c>
      <c r="J128" s="78"/>
      <c r="K128" s="37" t="s">
        <v>1105</v>
      </c>
      <c r="L128" s="69"/>
    </row>
    <row r="129" spans="2:12" s="23" customFormat="1" ht="15" customHeight="1">
      <c r="B129" s="37">
        <v>2</v>
      </c>
      <c r="C129" s="66" t="s">
        <v>237</v>
      </c>
      <c r="D129" s="67" t="s">
        <v>117</v>
      </c>
      <c r="E129" s="44" t="s">
        <v>177</v>
      </c>
      <c r="F129" s="44">
        <v>115.85</v>
      </c>
      <c r="G129" s="44">
        <v>140.18</v>
      </c>
      <c r="H129" s="51" t="s">
        <v>494</v>
      </c>
      <c r="I129" s="45">
        <v>42128</v>
      </c>
      <c r="J129" s="78"/>
      <c r="K129" s="37" t="s">
        <v>1105</v>
      </c>
      <c r="L129" s="69"/>
    </row>
    <row r="130" spans="2:12" s="23" customFormat="1" ht="15" customHeight="1">
      <c r="B130" s="37">
        <v>3</v>
      </c>
      <c r="C130" s="70" t="s">
        <v>235</v>
      </c>
      <c r="D130" s="84" t="s">
        <v>249</v>
      </c>
      <c r="E130" s="44" t="s">
        <v>194</v>
      </c>
      <c r="F130" s="44">
        <v>319.32</v>
      </c>
      <c r="G130" s="44">
        <v>386.38</v>
      </c>
      <c r="H130" s="51" t="s">
        <v>495</v>
      </c>
      <c r="I130" s="45">
        <v>42131</v>
      </c>
      <c r="J130" s="78"/>
      <c r="K130" s="37" t="s">
        <v>1105</v>
      </c>
      <c r="L130" s="69"/>
    </row>
    <row r="131" spans="2:12" s="23" customFormat="1" ht="15" customHeight="1">
      <c r="B131" s="37">
        <v>4</v>
      </c>
      <c r="C131" s="70" t="s">
        <v>57</v>
      </c>
      <c r="D131" s="67" t="s">
        <v>40</v>
      </c>
      <c r="E131" s="44" t="s">
        <v>184</v>
      </c>
      <c r="F131" s="44">
        <v>12.31</v>
      </c>
      <c r="G131" s="44">
        <v>12.31</v>
      </c>
      <c r="H131" s="51">
        <v>284986423</v>
      </c>
      <c r="I131" s="45">
        <v>42135</v>
      </c>
      <c r="J131" s="78"/>
      <c r="K131" s="37" t="s">
        <v>1105</v>
      </c>
      <c r="L131" s="69"/>
    </row>
    <row r="132" spans="2:12" s="23" customFormat="1" ht="15" customHeight="1">
      <c r="B132" s="37">
        <v>5</v>
      </c>
      <c r="C132" s="70" t="s">
        <v>57</v>
      </c>
      <c r="D132" s="67" t="s">
        <v>40</v>
      </c>
      <c r="E132" s="44" t="s">
        <v>184</v>
      </c>
      <c r="F132" s="44">
        <v>12.31</v>
      </c>
      <c r="G132" s="44">
        <v>12.31</v>
      </c>
      <c r="H132" s="51">
        <v>284989503</v>
      </c>
      <c r="I132" s="45">
        <v>42135</v>
      </c>
      <c r="J132" s="78"/>
      <c r="K132" s="37" t="s">
        <v>1105</v>
      </c>
      <c r="L132" s="69"/>
    </row>
    <row r="133" spans="2:12" s="23" customFormat="1" ht="15" customHeight="1">
      <c r="B133" s="37">
        <v>6</v>
      </c>
      <c r="C133" s="70" t="s">
        <v>57</v>
      </c>
      <c r="D133" s="67" t="s">
        <v>40</v>
      </c>
      <c r="E133" s="44" t="s">
        <v>184</v>
      </c>
      <c r="F133" s="44">
        <v>12.31</v>
      </c>
      <c r="G133" s="44">
        <v>12.31</v>
      </c>
      <c r="H133" s="51">
        <v>284993128</v>
      </c>
      <c r="I133" s="45">
        <v>42135</v>
      </c>
      <c r="J133" s="78"/>
      <c r="K133" s="37" t="s">
        <v>1105</v>
      </c>
      <c r="L133" s="69"/>
    </row>
    <row r="134" spans="2:12" s="23" customFormat="1" ht="15" customHeight="1">
      <c r="B134" s="37">
        <v>7</v>
      </c>
      <c r="C134" s="70" t="s">
        <v>57</v>
      </c>
      <c r="D134" s="67" t="s">
        <v>40</v>
      </c>
      <c r="E134" s="44" t="s">
        <v>184</v>
      </c>
      <c r="F134" s="44">
        <v>45.82</v>
      </c>
      <c r="G134" s="44">
        <v>45.82</v>
      </c>
      <c r="H134" s="51" t="s">
        <v>496</v>
      </c>
      <c r="I134" s="45">
        <v>42137</v>
      </c>
      <c r="J134" s="78"/>
      <c r="K134" s="37" t="s">
        <v>1105</v>
      </c>
      <c r="L134" s="69"/>
    </row>
    <row r="135" spans="2:12" s="23" customFormat="1" ht="15" customHeight="1">
      <c r="B135" s="37">
        <v>8</v>
      </c>
      <c r="C135" s="70" t="s">
        <v>57</v>
      </c>
      <c r="D135" s="67" t="s">
        <v>40</v>
      </c>
      <c r="E135" s="44" t="s">
        <v>184</v>
      </c>
      <c r="F135" s="44">
        <v>27.22</v>
      </c>
      <c r="G135" s="44">
        <v>27.22</v>
      </c>
      <c r="H135" s="51">
        <v>328016052</v>
      </c>
      <c r="I135" s="45">
        <v>42137</v>
      </c>
      <c r="J135" s="78"/>
      <c r="K135" s="37" t="s">
        <v>1105</v>
      </c>
      <c r="L135" s="69"/>
    </row>
    <row r="136" spans="2:12" s="23" customFormat="1" ht="15" customHeight="1">
      <c r="B136" s="37">
        <v>9</v>
      </c>
      <c r="C136" s="66" t="s">
        <v>57</v>
      </c>
      <c r="D136" s="67" t="s">
        <v>40</v>
      </c>
      <c r="E136" s="44" t="s">
        <v>172</v>
      </c>
      <c r="F136" s="44">
        <v>670.75</v>
      </c>
      <c r="G136" s="44">
        <v>670.75</v>
      </c>
      <c r="H136" s="51" t="s">
        <v>134</v>
      </c>
      <c r="I136" s="45">
        <v>42114</v>
      </c>
      <c r="J136" s="78"/>
      <c r="K136" s="37" t="s">
        <v>1105</v>
      </c>
      <c r="L136" s="69"/>
    </row>
    <row r="137" spans="2:12" s="23" customFormat="1" ht="15" customHeight="1">
      <c r="B137" s="37">
        <v>10</v>
      </c>
      <c r="C137" s="70" t="s">
        <v>213</v>
      </c>
      <c r="D137" s="67" t="s">
        <v>251</v>
      </c>
      <c r="E137" s="44" t="s">
        <v>181</v>
      </c>
      <c r="F137" s="44">
        <v>23.46</v>
      </c>
      <c r="G137" s="44">
        <v>28.39</v>
      </c>
      <c r="H137" s="51" t="s">
        <v>497</v>
      </c>
      <c r="I137" s="45">
        <v>42109</v>
      </c>
      <c r="J137" s="78"/>
      <c r="K137" s="37" t="s">
        <v>1105</v>
      </c>
      <c r="L137" s="69"/>
    </row>
    <row r="138" spans="2:12" s="23" customFormat="1" ht="15" customHeight="1">
      <c r="B138" s="37">
        <v>11</v>
      </c>
      <c r="C138" s="66" t="s">
        <v>67</v>
      </c>
      <c r="D138" s="67">
        <v>50100000</v>
      </c>
      <c r="E138" s="44" t="s">
        <v>226</v>
      </c>
      <c r="F138" s="44">
        <v>21.5</v>
      </c>
      <c r="G138" s="44">
        <v>21.5</v>
      </c>
      <c r="H138" s="51" t="s">
        <v>500</v>
      </c>
      <c r="I138" s="45">
        <v>42115</v>
      </c>
      <c r="J138" s="78"/>
      <c r="K138" s="37" t="s">
        <v>1105</v>
      </c>
      <c r="L138" s="69"/>
    </row>
    <row r="139" spans="2:12" s="23" customFormat="1" ht="15" customHeight="1">
      <c r="B139" s="37">
        <v>12</v>
      </c>
      <c r="C139" s="70" t="s">
        <v>59</v>
      </c>
      <c r="D139" s="67" t="s">
        <v>120</v>
      </c>
      <c r="E139" s="44" t="s">
        <v>60</v>
      </c>
      <c r="F139" s="44">
        <v>235.47</v>
      </c>
      <c r="G139" s="44">
        <v>284.92</v>
      </c>
      <c r="H139" s="51" t="s">
        <v>409</v>
      </c>
      <c r="I139" s="45">
        <v>42128</v>
      </c>
      <c r="J139" s="78"/>
      <c r="K139" s="37" t="s">
        <v>1105</v>
      </c>
      <c r="L139" s="69"/>
    </row>
    <row r="140" spans="2:12" s="23" customFormat="1" ht="15" customHeight="1">
      <c r="B140" s="37">
        <v>13</v>
      </c>
      <c r="C140" s="71" t="s">
        <v>256</v>
      </c>
      <c r="D140" s="67" t="s">
        <v>255</v>
      </c>
      <c r="E140" s="75" t="s">
        <v>158</v>
      </c>
      <c r="F140" s="44">
        <v>8.98</v>
      </c>
      <c r="G140" s="44">
        <v>10.87</v>
      </c>
      <c r="H140" s="51" t="s">
        <v>502</v>
      </c>
      <c r="I140" s="45">
        <v>42139</v>
      </c>
      <c r="J140" s="78"/>
      <c r="K140" s="37" t="s">
        <v>1105</v>
      </c>
      <c r="L140" s="69"/>
    </row>
    <row r="141" spans="2:12" s="23" customFormat="1" ht="15" customHeight="1">
      <c r="B141" s="37">
        <v>14</v>
      </c>
      <c r="C141" s="66" t="s">
        <v>67</v>
      </c>
      <c r="D141" s="67">
        <v>50100000</v>
      </c>
      <c r="E141" s="44" t="s">
        <v>206</v>
      </c>
      <c r="F141" s="44">
        <v>59.5</v>
      </c>
      <c r="G141" s="44">
        <v>72</v>
      </c>
      <c r="H141" s="51" t="s">
        <v>503</v>
      </c>
      <c r="I141" s="45">
        <v>42143</v>
      </c>
      <c r="J141" s="78"/>
      <c r="K141" s="37" t="s">
        <v>1105</v>
      </c>
      <c r="L141" s="69"/>
    </row>
    <row r="142" spans="2:12" s="23" customFormat="1" ht="15" customHeight="1">
      <c r="B142" s="37">
        <v>15</v>
      </c>
      <c r="C142" s="70" t="s">
        <v>107</v>
      </c>
      <c r="D142" s="67" t="s">
        <v>123</v>
      </c>
      <c r="E142" s="44" t="s">
        <v>155</v>
      </c>
      <c r="F142" s="44">
        <v>78.02</v>
      </c>
      <c r="G142" s="44">
        <v>78.07</v>
      </c>
      <c r="H142" s="51" t="s">
        <v>505</v>
      </c>
      <c r="I142" s="45">
        <v>42149</v>
      </c>
      <c r="J142" s="78"/>
      <c r="K142" s="37" t="s">
        <v>1105</v>
      </c>
      <c r="L142" s="69"/>
    </row>
    <row r="143" spans="2:12" s="23" customFormat="1" ht="15" customHeight="1">
      <c r="B143" s="37">
        <v>16</v>
      </c>
      <c r="C143" s="72" t="s">
        <v>32</v>
      </c>
      <c r="D143" s="67" t="s">
        <v>117</v>
      </c>
      <c r="E143" s="44" t="s">
        <v>164</v>
      </c>
      <c r="F143" s="44">
        <v>246.16</v>
      </c>
      <c r="G143" s="44">
        <v>297.85</v>
      </c>
      <c r="H143" s="51" t="s">
        <v>509</v>
      </c>
      <c r="I143" s="45">
        <v>42153</v>
      </c>
      <c r="J143" s="78"/>
      <c r="K143" s="37" t="s">
        <v>1105</v>
      </c>
      <c r="L143" s="69"/>
    </row>
    <row r="144" spans="2:12" s="23" customFormat="1" ht="15" customHeight="1">
      <c r="B144" s="37">
        <v>17</v>
      </c>
      <c r="C144" s="79" t="s">
        <v>33</v>
      </c>
      <c r="D144" s="67" t="s">
        <v>41</v>
      </c>
      <c r="E144" s="75" t="s">
        <v>69</v>
      </c>
      <c r="F144" s="44">
        <v>219.44</v>
      </c>
      <c r="G144" s="44">
        <v>265.52</v>
      </c>
      <c r="H144" s="51" t="s">
        <v>514</v>
      </c>
      <c r="I144" s="45">
        <v>42153</v>
      </c>
      <c r="J144" s="78"/>
      <c r="K144" s="37" t="s">
        <v>1105</v>
      </c>
      <c r="L144" s="69"/>
    </row>
    <row r="145" spans="2:12" s="23" customFormat="1" ht="15" customHeight="1">
      <c r="B145" s="37">
        <v>18</v>
      </c>
      <c r="C145" s="66" t="s">
        <v>49</v>
      </c>
      <c r="D145" s="67" t="s">
        <v>42</v>
      </c>
      <c r="E145" s="44" t="s">
        <v>161</v>
      </c>
      <c r="F145" s="44">
        <v>10.69</v>
      </c>
      <c r="G145" s="44">
        <v>12.93</v>
      </c>
      <c r="H145" s="51" t="s">
        <v>516</v>
      </c>
      <c r="I145" s="45">
        <v>42155</v>
      </c>
      <c r="J145" s="78"/>
      <c r="K145" s="37" t="s">
        <v>1105</v>
      </c>
      <c r="L145" s="69"/>
    </row>
    <row r="146" spans="2:12" s="23" customFormat="1" ht="15" customHeight="1">
      <c r="B146" s="37">
        <v>19</v>
      </c>
      <c r="C146" s="66" t="s">
        <v>53</v>
      </c>
      <c r="D146" s="67" t="s">
        <v>118</v>
      </c>
      <c r="E146" s="44" t="s">
        <v>54</v>
      </c>
      <c r="F146" s="44">
        <v>6.68</v>
      </c>
      <c r="G146" s="44">
        <v>8.08</v>
      </c>
      <c r="H146" s="51" t="s">
        <v>519</v>
      </c>
      <c r="I146" s="45">
        <v>42155</v>
      </c>
      <c r="J146" s="78"/>
      <c r="K146" s="37" t="s">
        <v>1105</v>
      </c>
      <c r="L146" s="69"/>
    </row>
    <row r="147" spans="2:12" s="23" customFormat="1" ht="15" customHeight="1">
      <c r="B147" s="37">
        <v>20</v>
      </c>
      <c r="C147" s="71" t="s">
        <v>209</v>
      </c>
      <c r="D147" s="67" t="s">
        <v>253</v>
      </c>
      <c r="E147" s="44" t="s">
        <v>190</v>
      </c>
      <c r="F147" s="44">
        <v>216</v>
      </c>
      <c r="G147" s="44">
        <v>261.36</v>
      </c>
      <c r="H147" s="51" t="s">
        <v>520</v>
      </c>
      <c r="I147" s="45">
        <v>42150</v>
      </c>
      <c r="J147" s="78"/>
      <c r="K147" s="37" t="s">
        <v>1105</v>
      </c>
      <c r="L147" s="69"/>
    </row>
    <row r="148" spans="2:12" s="23" customFormat="1" ht="15" customHeight="1">
      <c r="B148" s="37">
        <v>21</v>
      </c>
      <c r="C148" s="70" t="s">
        <v>57</v>
      </c>
      <c r="D148" s="67" t="s">
        <v>40</v>
      </c>
      <c r="E148" s="44" t="s">
        <v>184</v>
      </c>
      <c r="F148" s="44">
        <v>12.72</v>
      </c>
      <c r="G148" s="44">
        <v>12.72</v>
      </c>
      <c r="H148" s="51">
        <v>331083526</v>
      </c>
      <c r="I148" s="45">
        <v>42157</v>
      </c>
      <c r="J148" s="78"/>
      <c r="K148" s="37" t="s">
        <v>1105</v>
      </c>
      <c r="L148" s="69"/>
    </row>
    <row r="149" spans="2:12" s="23" customFormat="1" ht="15" customHeight="1">
      <c r="B149" s="37">
        <v>22</v>
      </c>
      <c r="C149" s="70" t="s">
        <v>57</v>
      </c>
      <c r="D149" s="67" t="s">
        <v>40</v>
      </c>
      <c r="E149" s="44" t="s">
        <v>184</v>
      </c>
      <c r="F149" s="44">
        <v>226.89</v>
      </c>
      <c r="G149" s="44">
        <v>226.89</v>
      </c>
      <c r="H149" s="51">
        <v>328409275</v>
      </c>
      <c r="I149" s="45">
        <v>42158</v>
      </c>
      <c r="J149" s="78"/>
      <c r="K149" s="37" t="s">
        <v>1105</v>
      </c>
      <c r="L149" s="69"/>
    </row>
    <row r="150" spans="2:12" s="23" customFormat="1" ht="15" customHeight="1">
      <c r="B150" s="37">
        <v>23</v>
      </c>
      <c r="C150" s="66" t="s">
        <v>29</v>
      </c>
      <c r="D150" s="67" t="s">
        <v>94</v>
      </c>
      <c r="E150" s="44" t="s">
        <v>166</v>
      </c>
      <c r="F150" s="44">
        <v>63.59</v>
      </c>
      <c r="G150" s="44">
        <v>76.82</v>
      </c>
      <c r="H150" s="51" t="s">
        <v>521</v>
      </c>
      <c r="I150" s="45">
        <v>42155</v>
      </c>
      <c r="J150" s="78"/>
      <c r="K150" s="37" t="s">
        <v>1105</v>
      </c>
      <c r="L150" s="69"/>
    </row>
    <row r="151" spans="2:12" s="23" customFormat="1" ht="15" customHeight="1">
      <c r="B151" s="37">
        <v>24</v>
      </c>
      <c r="C151" s="71" t="s">
        <v>254</v>
      </c>
      <c r="D151" s="37" t="s">
        <v>260</v>
      </c>
      <c r="E151" s="44" t="s">
        <v>229</v>
      </c>
      <c r="F151" s="44">
        <v>49.78</v>
      </c>
      <c r="G151" s="44">
        <v>49.78</v>
      </c>
      <c r="H151" s="51" t="s">
        <v>522</v>
      </c>
      <c r="I151" s="45">
        <v>42155</v>
      </c>
      <c r="J151" s="78"/>
      <c r="K151" s="37" t="s">
        <v>1105</v>
      </c>
      <c r="L151" s="69"/>
    </row>
    <row r="152" spans="2:12" s="23" customFormat="1" ht="15" customHeight="1">
      <c r="B152" s="37">
        <v>25</v>
      </c>
      <c r="C152" s="70" t="s">
        <v>213</v>
      </c>
      <c r="D152" s="67" t="s">
        <v>251</v>
      </c>
      <c r="E152" s="44" t="s">
        <v>181</v>
      </c>
      <c r="F152" s="44">
        <v>19.39</v>
      </c>
      <c r="G152" s="44">
        <v>23.46</v>
      </c>
      <c r="H152" s="51" t="s">
        <v>528</v>
      </c>
      <c r="I152" s="45">
        <v>42144</v>
      </c>
      <c r="J152" s="78"/>
      <c r="K152" s="37" t="s">
        <v>1105</v>
      </c>
      <c r="L152" s="69"/>
    </row>
    <row r="153" spans="2:12" s="23" customFormat="1" ht="15" customHeight="1">
      <c r="B153" s="37">
        <v>26</v>
      </c>
      <c r="C153" s="70" t="s">
        <v>213</v>
      </c>
      <c r="D153" s="67" t="s">
        <v>251</v>
      </c>
      <c r="E153" s="44" t="s">
        <v>181</v>
      </c>
      <c r="F153" s="44">
        <v>9.58</v>
      </c>
      <c r="G153" s="44">
        <v>11.59</v>
      </c>
      <c r="H153" s="51" t="s">
        <v>529</v>
      </c>
      <c r="I153" s="45">
        <v>42145</v>
      </c>
      <c r="J153" s="78"/>
      <c r="K153" s="37" t="s">
        <v>1105</v>
      </c>
      <c r="L153" s="69"/>
    </row>
    <row r="154" spans="2:12" s="23" customFormat="1" ht="15" customHeight="1">
      <c r="B154" s="37">
        <v>27</v>
      </c>
      <c r="C154" s="70" t="s">
        <v>125</v>
      </c>
      <c r="D154" s="73" t="s">
        <v>146</v>
      </c>
      <c r="E154" s="44" t="s">
        <v>163</v>
      </c>
      <c r="F154" s="74">
        <v>2548.94</v>
      </c>
      <c r="G154" s="74">
        <v>3084.22</v>
      </c>
      <c r="H154" s="51" t="s">
        <v>531</v>
      </c>
      <c r="I154" s="45">
        <v>42155</v>
      </c>
      <c r="J154" s="78"/>
      <c r="K154" s="37" t="s">
        <v>1105</v>
      </c>
      <c r="L154" s="69"/>
    </row>
    <row r="155" spans="2:12" s="23" customFormat="1" ht="15" customHeight="1">
      <c r="B155" s="37">
        <v>28</v>
      </c>
      <c r="C155" s="72" t="s">
        <v>50</v>
      </c>
      <c r="D155" s="67" t="s">
        <v>117</v>
      </c>
      <c r="E155" s="44" t="s">
        <v>168</v>
      </c>
      <c r="F155" s="44">
        <v>145</v>
      </c>
      <c r="G155" s="44">
        <v>145</v>
      </c>
      <c r="H155" s="51" t="s">
        <v>533</v>
      </c>
      <c r="I155" s="45">
        <v>42155</v>
      </c>
      <c r="J155" s="78"/>
      <c r="K155" s="37" t="s">
        <v>1105</v>
      </c>
      <c r="L155" s="69"/>
    </row>
    <row r="156" spans="2:12" s="23" customFormat="1" ht="15" customHeight="1">
      <c r="B156" s="37">
        <v>29</v>
      </c>
      <c r="C156" s="66" t="s">
        <v>55</v>
      </c>
      <c r="D156" s="67" t="s">
        <v>94</v>
      </c>
      <c r="E156" s="44" t="s">
        <v>35</v>
      </c>
      <c r="F156" s="44">
        <v>133.22</v>
      </c>
      <c r="G156" s="44">
        <v>161.2</v>
      </c>
      <c r="H156" s="51" t="s">
        <v>534</v>
      </c>
      <c r="I156" s="45">
        <v>42155</v>
      </c>
      <c r="J156" s="78"/>
      <c r="K156" s="37" t="s">
        <v>1105</v>
      </c>
      <c r="L156" s="69"/>
    </row>
    <row r="157" spans="2:12" s="23" customFormat="1" ht="15" customHeight="1">
      <c r="B157" s="37"/>
      <c r="C157" s="70"/>
      <c r="D157" s="37"/>
      <c r="E157" s="76" t="s">
        <v>1129</v>
      </c>
      <c r="F157" s="77">
        <f>SUM(F128:F156)</f>
        <v>5670.900000000001</v>
      </c>
      <c r="G157" s="77">
        <f>SUM(G128:G156)</f>
        <v>6585.65</v>
      </c>
      <c r="H157" s="51"/>
      <c r="I157" s="45"/>
      <c r="J157" s="78"/>
      <c r="K157" s="37"/>
      <c r="L157" s="69"/>
    </row>
    <row r="158" spans="2:12" s="23" customFormat="1" ht="15" customHeight="1">
      <c r="B158" s="112" t="s">
        <v>73</v>
      </c>
      <c r="C158" s="113"/>
      <c r="D158" s="113"/>
      <c r="E158" s="113"/>
      <c r="F158" s="113"/>
      <c r="G158" s="113"/>
      <c r="H158" s="113"/>
      <c r="I158" s="113"/>
      <c r="J158" s="113"/>
      <c r="K158" s="114"/>
      <c r="L158" s="69"/>
    </row>
    <row r="159" spans="2:12" s="23" customFormat="1" ht="15" customHeight="1">
      <c r="B159" s="37">
        <v>1</v>
      </c>
      <c r="C159" s="71" t="s">
        <v>216</v>
      </c>
      <c r="D159" s="67" t="s">
        <v>120</v>
      </c>
      <c r="E159" s="44" t="s">
        <v>475</v>
      </c>
      <c r="F159" s="44">
        <v>247.63</v>
      </c>
      <c r="G159" s="44">
        <v>299.63</v>
      </c>
      <c r="H159" s="51" t="s">
        <v>543</v>
      </c>
      <c r="I159" s="45">
        <v>42157</v>
      </c>
      <c r="J159" s="78"/>
      <c r="K159" s="37" t="s">
        <v>1105</v>
      </c>
      <c r="L159" s="69"/>
    </row>
    <row r="160" spans="2:12" s="23" customFormat="1" ht="15" customHeight="1">
      <c r="B160" s="37">
        <v>2</v>
      </c>
      <c r="C160" s="66" t="s">
        <v>96</v>
      </c>
      <c r="D160" s="67" t="s">
        <v>117</v>
      </c>
      <c r="E160" s="44" t="s">
        <v>97</v>
      </c>
      <c r="F160" s="44">
        <v>35</v>
      </c>
      <c r="G160" s="44">
        <v>42.35</v>
      </c>
      <c r="H160" s="51" t="s">
        <v>537</v>
      </c>
      <c r="I160" s="45">
        <v>42163</v>
      </c>
      <c r="J160" s="78"/>
      <c r="K160" s="37" t="s">
        <v>1105</v>
      </c>
      <c r="L160" s="69"/>
    </row>
    <row r="161" spans="2:12" s="23" customFormat="1" ht="15" customHeight="1">
      <c r="B161" s="37">
        <v>3</v>
      </c>
      <c r="C161" s="70" t="s">
        <v>216</v>
      </c>
      <c r="D161" s="67" t="s">
        <v>120</v>
      </c>
      <c r="E161" s="44" t="s">
        <v>198</v>
      </c>
      <c r="F161" s="74">
        <v>1083.19</v>
      </c>
      <c r="G161" s="74">
        <v>1310.65</v>
      </c>
      <c r="H161" s="51" t="s">
        <v>538</v>
      </c>
      <c r="I161" s="45">
        <v>42167</v>
      </c>
      <c r="J161" s="78"/>
      <c r="K161" s="37" t="s">
        <v>1105</v>
      </c>
      <c r="L161" s="69"/>
    </row>
    <row r="162" spans="2:12" s="23" customFormat="1" ht="15" customHeight="1">
      <c r="B162" s="37">
        <v>4</v>
      </c>
      <c r="C162" s="66" t="s">
        <v>237</v>
      </c>
      <c r="D162" s="67" t="s">
        <v>117</v>
      </c>
      <c r="E162" s="44" t="s">
        <v>177</v>
      </c>
      <c r="F162" s="44">
        <v>115.85</v>
      </c>
      <c r="G162" s="44">
        <v>140.18</v>
      </c>
      <c r="H162" s="51" t="s">
        <v>541</v>
      </c>
      <c r="I162" s="45">
        <v>42157</v>
      </c>
      <c r="J162" s="78"/>
      <c r="K162" s="37" t="s">
        <v>1105</v>
      </c>
      <c r="L162" s="69"/>
    </row>
    <row r="163" spans="2:12" s="23" customFormat="1" ht="15" customHeight="1">
      <c r="B163" s="37">
        <v>5</v>
      </c>
      <c r="C163" s="66" t="s">
        <v>237</v>
      </c>
      <c r="D163" s="67" t="s">
        <v>117</v>
      </c>
      <c r="E163" s="44" t="s">
        <v>177</v>
      </c>
      <c r="F163" s="44">
        <v>30</v>
      </c>
      <c r="G163" s="44">
        <v>36.3</v>
      </c>
      <c r="H163" s="51" t="s">
        <v>542</v>
      </c>
      <c r="I163" s="45">
        <v>42157</v>
      </c>
      <c r="J163" s="78"/>
      <c r="K163" s="37" t="s">
        <v>1105</v>
      </c>
      <c r="L163" s="69"/>
    </row>
    <row r="164" spans="2:12" s="23" customFormat="1" ht="15" customHeight="1">
      <c r="B164" s="37">
        <v>6</v>
      </c>
      <c r="C164" s="71" t="s">
        <v>1094</v>
      </c>
      <c r="D164" s="37" t="s">
        <v>1122</v>
      </c>
      <c r="E164" s="44" t="s">
        <v>536</v>
      </c>
      <c r="F164" s="74">
        <v>2300</v>
      </c>
      <c r="G164" s="74">
        <v>2300</v>
      </c>
      <c r="H164" s="51" t="s">
        <v>535</v>
      </c>
      <c r="I164" s="45">
        <v>42159</v>
      </c>
      <c r="J164" s="78"/>
      <c r="K164" s="37" t="s">
        <v>1105</v>
      </c>
      <c r="L164" s="69"/>
    </row>
    <row r="165" spans="2:12" s="23" customFormat="1" ht="15" customHeight="1">
      <c r="B165" s="37">
        <v>7</v>
      </c>
      <c r="C165" s="71" t="s">
        <v>245</v>
      </c>
      <c r="D165" s="67" t="s">
        <v>121</v>
      </c>
      <c r="E165" s="44" t="s">
        <v>227</v>
      </c>
      <c r="F165" s="44">
        <v>40</v>
      </c>
      <c r="G165" s="44">
        <v>40</v>
      </c>
      <c r="H165" s="51" t="s">
        <v>545</v>
      </c>
      <c r="I165" s="45">
        <v>42159</v>
      </c>
      <c r="J165" s="78"/>
      <c r="K165" s="37" t="s">
        <v>1105</v>
      </c>
      <c r="L165" s="69"/>
    </row>
    <row r="166" spans="2:12" s="23" customFormat="1" ht="15" customHeight="1">
      <c r="B166" s="37">
        <v>8</v>
      </c>
      <c r="C166" s="66" t="s">
        <v>96</v>
      </c>
      <c r="D166" s="67" t="s">
        <v>117</v>
      </c>
      <c r="E166" s="44" t="s">
        <v>97</v>
      </c>
      <c r="F166" s="44">
        <v>35</v>
      </c>
      <c r="G166" s="44">
        <v>42.35</v>
      </c>
      <c r="H166" s="51" t="s">
        <v>537</v>
      </c>
      <c r="I166" s="45">
        <v>42163</v>
      </c>
      <c r="J166" s="78"/>
      <c r="K166" s="37" t="s">
        <v>1105</v>
      </c>
      <c r="L166" s="69"/>
    </row>
    <row r="167" spans="2:12" s="23" customFormat="1" ht="15" customHeight="1">
      <c r="B167" s="37">
        <v>9</v>
      </c>
      <c r="C167" s="70" t="s">
        <v>126</v>
      </c>
      <c r="D167" s="67" t="s">
        <v>121</v>
      </c>
      <c r="E167" s="44" t="s">
        <v>179</v>
      </c>
      <c r="F167" s="44">
        <v>75</v>
      </c>
      <c r="G167" s="44">
        <v>75</v>
      </c>
      <c r="H167" s="51" t="s">
        <v>549</v>
      </c>
      <c r="I167" s="45">
        <v>42166</v>
      </c>
      <c r="J167" s="78"/>
      <c r="K167" s="37" t="s">
        <v>1105</v>
      </c>
      <c r="L167" s="69"/>
    </row>
    <row r="168" spans="2:12" s="23" customFormat="1" ht="15" customHeight="1">
      <c r="B168" s="37">
        <v>10</v>
      </c>
      <c r="C168" s="66" t="s">
        <v>65</v>
      </c>
      <c r="D168" s="67" t="s">
        <v>120</v>
      </c>
      <c r="E168" s="44" t="s">
        <v>185</v>
      </c>
      <c r="F168" s="44">
        <v>264.62</v>
      </c>
      <c r="G168" s="44">
        <v>320.19</v>
      </c>
      <c r="H168" s="51" t="s">
        <v>550</v>
      </c>
      <c r="I168" s="45">
        <v>42166</v>
      </c>
      <c r="J168" s="78"/>
      <c r="K168" s="37" t="s">
        <v>1105</v>
      </c>
      <c r="L168" s="69"/>
    </row>
    <row r="169" spans="2:12" s="23" customFormat="1" ht="15" customHeight="1">
      <c r="B169" s="37">
        <v>11</v>
      </c>
      <c r="C169" s="71" t="s">
        <v>1024</v>
      </c>
      <c r="D169" s="67" t="s">
        <v>121</v>
      </c>
      <c r="E169" s="44" t="s">
        <v>552</v>
      </c>
      <c r="F169" s="74">
        <v>1500</v>
      </c>
      <c r="G169" s="74">
        <v>1519.95</v>
      </c>
      <c r="H169" s="51" t="s">
        <v>551</v>
      </c>
      <c r="I169" s="45">
        <v>42167</v>
      </c>
      <c r="J169" s="78"/>
      <c r="K169" s="37" t="s">
        <v>1105</v>
      </c>
      <c r="L169" s="69"/>
    </row>
    <row r="170" spans="2:12" s="23" customFormat="1" ht="15" customHeight="1">
      <c r="B170" s="37">
        <v>12</v>
      </c>
      <c r="C170" s="71" t="s">
        <v>256</v>
      </c>
      <c r="D170" s="67" t="s">
        <v>255</v>
      </c>
      <c r="E170" s="44" t="s">
        <v>158</v>
      </c>
      <c r="F170" s="44">
        <v>8.98</v>
      </c>
      <c r="G170" s="44">
        <v>10.87</v>
      </c>
      <c r="H170" s="51" t="s">
        <v>555</v>
      </c>
      <c r="I170" s="45">
        <v>42167</v>
      </c>
      <c r="J170" s="78"/>
      <c r="K170" s="37" t="s">
        <v>1105</v>
      </c>
      <c r="L170" s="69"/>
    </row>
    <row r="171" spans="2:12" s="23" customFormat="1" ht="15" customHeight="1">
      <c r="B171" s="37">
        <v>13</v>
      </c>
      <c r="C171" s="66" t="s">
        <v>96</v>
      </c>
      <c r="D171" s="67" t="s">
        <v>117</v>
      </c>
      <c r="E171" s="44" t="s">
        <v>97</v>
      </c>
      <c r="F171" s="44">
        <v>94.99</v>
      </c>
      <c r="G171" s="44">
        <v>114.94</v>
      </c>
      <c r="H171" s="51" t="s">
        <v>556</v>
      </c>
      <c r="I171" s="45">
        <v>42171</v>
      </c>
      <c r="J171" s="78"/>
      <c r="K171" s="37" t="s">
        <v>1105</v>
      </c>
      <c r="L171" s="69"/>
    </row>
    <row r="172" spans="2:12" s="23" customFormat="1" ht="27" customHeight="1">
      <c r="B172" s="37">
        <v>14</v>
      </c>
      <c r="C172" s="85" t="s">
        <v>1025</v>
      </c>
      <c r="D172" s="67" t="s">
        <v>1119</v>
      </c>
      <c r="E172" s="44" t="s">
        <v>562</v>
      </c>
      <c r="F172" s="44">
        <v>100</v>
      </c>
      <c r="G172" s="44">
        <v>100</v>
      </c>
      <c r="H172" s="51" t="s">
        <v>561</v>
      </c>
      <c r="I172" s="45">
        <v>42172</v>
      </c>
      <c r="J172" s="78"/>
      <c r="K172" s="37" t="s">
        <v>1105</v>
      </c>
      <c r="L172" s="69"/>
    </row>
    <row r="173" spans="2:12" s="23" customFormat="1" ht="15" customHeight="1">
      <c r="B173" s="37">
        <v>15</v>
      </c>
      <c r="C173" s="42" t="s">
        <v>47</v>
      </c>
      <c r="D173" s="67">
        <v>50410000</v>
      </c>
      <c r="E173" s="44" t="s">
        <v>98</v>
      </c>
      <c r="F173" s="44">
        <v>345.06</v>
      </c>
      <c r="G173" s="44">
        <v>417.52</v>
      </c>
      <c r="H173" s="51" t="s">
        <v>558</v>
      </c>
      <c r="I173" s="45">
        <v>42172</v>
      </c>
      <c r="J173" s="78"/>
      <c r="K173" s="37" t="s">
        <v>1105</v>
      </c>
      <c r="L173" s="69"/>
    </row>
    <row r="174" spans="2:12" s="23" customFormat="1" ht="15" customHeight="1">
      <c r="B174" s="37">
        <v>16</v>
      </c>
      <c r="C174" s="42" t="s">
        <v>47</v>
      </c>
      <c r="D174" s="67">
        <v>50410000</v>
      </c>
      <c r="E174" s="75" t="s">
        <v>98</v>
      </c>
      <c r="F174" s="44">
        <v>476.35</v>
      </c>
      <c r="G174" s="44">
        <v>576.38</v>
      </c>
      <c r="H174" s="51" t="s">
        <v>559</v>
      </c>
      <c r="I174" s="45">
        <v>42172</v>
      </c>
      <c r="J174" s="78"/>
      <c r="K174" s="37" t="s">
        <v>1105</v>
      </c>
      <c r="L174" s="69"/>
    </row>
    <row r="175" spans="2:12" s="23" customFormat="1" ht="15" customHeight="1">
      <c r="B175" s="37">
        <v>17</v>
      </c>
      <c r="C175" s="42" t="s">
        <v>47</v>
      </c>
      <c r="D175" s="67">
        <v>50410000</v>
      </c>
      <c r="E175" s="44" t="s">
        <v>98</v>
      </c>
      <c r="F175" s="44">
        <v>400.58</v>
      </c>
      <c r="G175" s="44">
        <v>484.7</v>
      </c>
      <c r="H175" s="51" t="s">
        <v>560</v>
      </c>
      <c r="I175" s="45">
        <v>42172</v>
      </c>
      <c r="J175" s="78"/>
      <c r="K175" s="37" t="s">
        <v>1105</v>
      </c>
      <c r="L175" s="69"/>
    </row>
    <row r="176" spans="2:12" s="23" customFormat="1" ht="15" customHeight="1">
      <c r="B176" s="37">
        <v>18</v>
      </c>
      <c r="C176" s="70" t="s">
        <v>59</v>
      </c>
      <c r="D176" s="67" t="s">
        <v>120</v>
      </c>
      <c r="E176" s="44" t="s">
        <v>60</v>
      </c>
      <c r="F176" s="44">
        <v>223.3</v>
      </c>
      <c r="G176" s="44">
        <v>270.19</v>
      </c>
      <c r="H176" s="51" t="s">
        <v>567</v>
      </c>
      <c r="I176" s="45">
        <v>42174</v>
      </c>
      <c r="J176" s="78"/>
      <c r="K176" s="37" t="s">
        <v>1105</v>
      </c>
      <c r="L176" s="69"/>
    </row>
    <row r="177" spans="2:12" s="23" customFormat="1" ht="15" customHeight="1">
      <c r="B177" s="37">
        <v>19</v>
      </c>
      <c r="C177" s="71" t="s">
        <v>1095</v>
      </c>
      <c r="D177" s="37" t="s">
        <v>1120</v>
      </c>
      <c r="E177" s="44" t="s">
        <v>540</v>
      </c>
      <c r="F177" s="74">
        <v>2727.27</v>
      </c>
      <c r="G177" s="74">
        <v>3300</v>
      </c>
      <c r="H177" s="51" t="s">
        <v>539</v>
      </c>
      <c r="I177" s="45">
        <v>42177</v>
      </c>
      <c r="J177" s="78"/>
      <c r="K177" s="37" t="s">
        <v>1107</v>
      </c>
      <c r="L177" s="69"/>
    </row>
    <row r="178" spans="2:12" s="23" customFormat="1" ht="15" customHeight="1">
      <c r="B178" s="37">
        <v>20</v>
      </c>
      <c r="C178" s="66" t="s">
        <v>65</v>
      </c>
      <c r="D178" s="67" t="s">
        <v>120</v>
      </c>
      <c r="E178" s="44" t="s">
        <v>185</v>
      </c>
      <c r="F178" s="44">
        <v>742.88</v>
      </c>
      <c r="G178" s="44">
        <v>898.88</v>
      </c>
      <c r="H178" s="51" t="s">
        <v>569</v>
      </c>
      <c r="I178" s="45">
        <v>42178</v>
      </c>
      <c r="J178" s="78"/>
      <c r="K178" s="37" t="s">
        <v>1105</v>
      </c>
      <c r="L178" s="69"/>
    </row>
    <row r="179" spans="2:12" s="23" customFormat="1" ht="15" customHeight="1">
      <c r="B179" s="37">
        <v>21</v>
      </c>
      <c r="C179" s="66" t="s">
        <v>100</v>
      </c>
      <c r="D179" s="67" t="s">
        <v>150</v>
      </c>
      <c r="E179" s="44" t="s">
        <v>88</v>
      </c>
      <c r="F179" s="44">
        <v>220.91</v>
      </c>
      <c r="G179" s="44">
        <v>267.3</v>
      </c>
      <c r="H179" s="51" t="s">
        <v>570</v>
      </c>
      <c r="I179" s="45">
        <v>42178</v>
      </c>
      <c r="J179" s="78"/>
      <c r="K179" s="37" t="s">
        <v>1105</v>
      </c>
      <c r="L179" s="69"/>
    </row>
    <row r="180" spans="2:12" s="23" customFormat="1" ht="15" customHeight="1">
      <c r="B180" s="37">
        <v>22</v>
      </c>
      <c r="C180" s="71" t="s">
        <v>1059</v>
      </c>
      <c r="D180" s="67" t="s">
        <v>250</v>
      </c>
      <c r="E180" s="44" t="s">
        <v>162</v>
      </c>
      <c r="F180" s="44">
        <v>12</v>
      </c>
      <c r="G180" s="44">
        <v>14.52</v>
      </c>
      <c r="H180" s="51" t="s">
        <v>580</v>
      </c>
      <c r="I180" s="45">
        <v>42184</v>
      </c>
      <c r="J180" s="78"/>
      <c r="K180" s="37" t="s">
        <v>1105</v>
      </c>
      <c r="L180" s="69"/>
    </row>
    <row r="181" spans="2:12" s="23" customFormat="1" ht="15" customHeight="1">
      <c r="B181" s="37">
        <v>23</v>
      </c>
      <c r="C181" s="72" t="s">
        <v>32</v>
      </c>
      <c r="D181" s="67" t="s">
        <v>117</v>
      </c>
      <c r="E181" s="44" t="s">
        <v>164</v>
      </c>
      <c r="F181" s="44">
        <v>246.16</v>
      </c>
      <c r="G181" s="44">
        <v>297.85</v>
      </c>
      <c r="H181" s="51" t="s">
        <v>575</v>
      </c>
      <c r="I181" s="45">
        <v>42184</v>
      </c>
      <c r="J181" s="78"/>
      <c r="K181" s="37" t="s">
        <v>1105</v>
      </c>
      <c r="L181" s="69"/>
    </row>
    <row r="182" spans="2:12" s="23" customFormat="1" ht="15" customHeight="1">
      <c r="B182" s="37">
        <v>24</v>
      </c>
      <c r="C182" s="66" t="s">
        <v>45</v>
      </c>
      <c r="D182" s="67" t="s">
        <v>94</v>
      </c>
      <c r="E182" s="44" t="s">
        <v>165</v>
      </c>
      <c r="F182" s="44">
        <v>48.65</v>
      </c>
      <c r="G182" s="44">
        <v>58.87</v>
      </c>
      <c r="H182" s="51">
        <v>1302845753</v>
      </c>
      <c r="I182" s="45">
        <v>42184</v>
      </c>
      <c r="J182" s="78"/>
      <c r="K182" s="37" t="s">
        <v>1105</v>
      </c>
      <c r="L182" s="69"/>
    </row>
    <row r="183" spans="2:12" s="23" customFormat="1" ht="15" customHeight="1">
      <c r="B183" s="37">
        <v>25</v>
      </c>
      <c r="C183" s="72" t="s">
        <v>32</v>
      </c>
      <c r="D183" s="67" t="s">
        <v>117</v>
      </c>
      <c r="E183" s="44" t="s">
        <v>164</v>
      </c>
      <c r="F183" s="44">
        <v>246.16</v>
      </c>
      <c r="G183" s="44">
        <v>297.85</v>
      </c>
      <c r="H183" s="51" t="s">
        <v>576</v>
      </c>
      <c r="I183" s="45">
        <v>42184</v>
      </c>
      <c r="J183" s="78"/>
      <c r="K183" s="37" t="s">
        <v>1105</v>
      </c>
      <c r="L183" s="69"/>
    </row>
    <row r="184" spans="2:12" s="23" customFormat="1" ht="15" customHeight="1">
      <c r="B184" s="37">
        <v>26</v>
      </c>
      <c r="C184" s="70" t="s">
        <v>125</v>
      </c>
      <c r="D184" s="73" t="s">
        <v>146</v>
      </c>
      <c r="E184" s="44" t="s">
        <v>163</v>
      </c>
      <c r="F184" s="74">
        <v>2668.22</v>
      </c>
      <c r="G184" s="74">
        <v>3228.55</v>
      </c>
      <c r="H184" s="51" t="s">
        <v>581</v>
      </c>
      <c r="I184" s="45">
        <v>42185</v>
      </c>
      <c r="J184" s="78"/>
      <c r="K184" s="37" t="s">
        <v>1105</v>
      </c>
      <c r="L184" s="69"/>
    </row>
    <row r="185" spans="2:12" s="23" customFormat="1" ht="15" customHeight="1">
      <c r="B185" s="37">
        <v>27</v>
      </c>
      <c r="C185" s="66" t="s">
        <v>49</v>
      </c>
      <c r="D185" s="67" t="s">
        <v>42</v>
      </c>
      <c r="E185" s="44" t="s">
        <v>161</v>
      </c>
      <c r="F185" s="44">
        <v>10.69</v>
      </c>
      <c r="G185" s="44">
        <v>12.93</v>
      </c>
      <c r="H185" s="51" t="s">
        <v>583</v>
      </c>
      <c r="I185" s="45">
        <v>42185</v>
      </c>
      <c r="J185" s="78"/>
      <c r="K185" s="37" t="s">
        <v>1105</v>
      </c>
      <c r="L185" s="69"/>
    </row>
    <row r="186" spans="2:12" s="23" customFormat="1" ht="15" customHeight="1">
      <c r="B186" s="37">
        <v>28</v>
      </c>
      <c r="C186" s="72" t="s">
        <v>212</v>
      </c>
      <c r="D186" s="67" t="s">
        <v>117</v>
      </c>
      <c r="E186" s="44" t="s">
        <v>70</v>
      </c>
      <c r="F186" s="44">
        <v>311.28</v>
      </c>
      <c r="G186" s="44">
        <v>376.65</v>
      </c>
      <c r="H186" s="51" t="s">
        <v>584</v>
      </c>
      <c r="I186" s="45">
        <v>42185</v>
      </c>
      <c r="J186" s="78"/>
      <c r="K186" s="37" t="s">
        <v>1105</v>
      </c>
      <c r="L186" s="69"/>
    </row>
    <row r="187" spans="2:12" s="23" customFormat="1" ht="15" customHeight="1">
      <c r="B187" s="37">
        <v>29</v>
      </c>
      <c r="C187" s="66" t="s">
        <v>53</v>
      </c>
      <c r="D187" s="67" t="s">
        <v>118</v>
      </c>
      <c r="E187" s="44" t="s">
        <v>54</v>
      </c>
      <c r="F187" s="44">
        <v>9.66</v>
      </c>
      <c r="G187" s="44">
        <v>11.69</v>
      </c>
      <c r="H187" s="51" t="s">
        <v>586</v>
      </c>
      <c r="I187" s="45">
        <v>42185</v>
      </c>
      <c r="J187" s="78"/>
      <c r="K187" s="37" t="s">
        <v>1105</v>
      </c>
      <c r="L187" s="69"/>
    </row>
    <row r="188" spans="2:12" s="23" customFormat="1" ht="15" customHeight="1">
      <c r="B188" s="37">
        <v>30</v>
      </c>
      <c r="C188" s="66" t="s">
        <v>29</v>
      </c>
      <c r="D188" s="67" t="s">
        <v>94</v>
      </c>
      <c r="E188" s="44" t="s">
        <v>166</v>
      </c>
      <c r="F188" s="44">
        <v>67.34</v>
      </c>
      <c r="G188" s="44">
        <v>80.56</v>
      </c>
      <c r="H188" s="51" t="s">
        <v>587</v>
      </c>
      <c r="I188" s="45">
        <v>42185</v>
      </c>
      <c r="J188" s="78"/>
      <c r="K188" s="37" t="s">
        <v>1105</v>
      </c>
      <c r="L188" s="69"/>
    </row>
    <row r="189" spans="2:12" s="23" customFormat="1" ht="15" customHeight="1">
      <c r="B189" s="37">
        <v>31</v>
      </c>
      <c r="C189" s="66" t="s">
        <v>45</v>
      </c>
      <c r="D189" s="67" t="s">
        <v>94</v>
      </c>
      <c r="E189" s="44" t="s">
        <v>165</v>
      </c>
      <c r="F189" s="44">
        <v>48.65</v>
      </c>
      <c r="G189" s="44">
        <v>58.87</v>
      </c>
      <c r="H189" s="51" t="s">
        <v>588</v>
      </c>
      <c r="I189" s="45">
        <v>42185</v>
      </c>
      <c r="J189" s="78"/>
      <c r="K189" s="37" t="s">
        <v>1105</v>
      </c>
      <c r="L189" s="69"/>
    </row>
    <row r="190" spans="2:12" s="23" customFormat="1" ht="15" customHeight="1">
      <c r="B190" s="37">
        <v>32</v>
      </c>
      <c r="C190" s="66" t="s">
        <v>55</v>
      </c>
      <c r="D190" s="67" t="s">
        <v>94</v>
      </c>
      <c r="E190" s="44" t="s">
        <v>35</v>
      </c>
      <c r="F190" s="44">
        <v>133.22</v>
      </c>
      <c r="G190" s="44">
        <v>161.2</v>
      </c>
      <c r="H190" s="51" t="s">
        <v>592</v>
      </c>
      <c r="I190" s="45">
        <v>42185</v>
      </c>
      <c r="J190" s="78"/>
      <c r="K190" s="37" t="s">
        <v>1105</v>
      </c>
      <c r="L190" s="69"/>
    </row>
    <row r="191" spans="2:12" s="23" customFormat="1" ht="15" customHeight="1">
      <c r="B191" s="37">
        <v>33</v>
      </c>
      <c r="C191" s="71" t="s">
        <v>254</v>
      </c>
      <c r="D191" s="37" t="s">
        <v>260</v>
      </c>
      <c r="E191" s="44" t="s">
        <v>229</v>
      </c>
      <c r="F191" s="44">
        <v>30.73</v>
      </c>
      <c r="G191" s="44">
        <v>30.73</v>
      </c>
      <c r="H191" s="51" t="s">
        <v>596</v>
      </c>
      <c r="I191" s="45">
        <v>42185</v>
      </c>
      <c r="J191" s="78"/>
      <c r="K191" s="37" t="s">
        <v>1105</v>
      </c>
      <c r="L191" s="69"/>
    </row>
    <row r="192" spans="2:12" s="23" customFormat="1" ht="15" customHeight="1">
      <c r="B192" s="37">
        <v>34</v>
      </c>
      <c r="C192" s="72" t="s">
        <v>50</v>
      </c>
      <c r="D192" s="67" t="s">
        <v>117</v>
      </c>
      <c r="E192" s="44" t="s">
        <v>168</v>
      </c>
      <c r="F192" s="44">
        <v>145</v>
      </c>
      <c r="G192" s="44">
        <v>145</v>
      </c>
      <c r="H192" s="51" t="s">
        <v>597</v>
      </c>
      <c r="I192" s="45">
        <v>42185</v>
      </c>
      <c r="J192" s="78"/>
      <c r="K192" s="37" t="s">
        <v>1105</v>
      </c>
      <c r="L192" s="69"/>
    </row>
    <row r="193" spans="2:12" s="23" customFormat="1" ht="15" customHeight="1">
      <c r="B193" s="37"/>
      <c r="C193" s="70"/>
      <c r="D193" s="37"/>
      <c r="E193" s="76" t="s">
        <v>1129</v>
      </c>
      <c r="F193" s="81">
        <f>SUM(F159:F192)</f>
        <v>15044.369999999997</v>
      </c>
      <c r="G193" s="81">
        <f>SUM(G159:G192)</f>
        <v>17342.65</v>
      </c>
      <c r="H193" s="51"/>
      <c r="I193" s="45"/>
      <c r="J193" s="78"/>
      <c r="K193" s="37"/>
      <c r="L193" s="69"/>
    </row>
    <row r="194" spans="2:12" s="23" customFormat="1" ht="15" customHeight="1">
      <c r="B194" s="112" t="s">
        <v>75</v>
      </c>
      <c r="C194" s="113"/>
      <c r="D194" s="113"/>
      <c r="E194" s="113"/>
      <c r="F194" s="113"/>
      <c r="G194" s="113"/>
      <c r="H194" s="113"/>
      <c r="I194" s="113"/>
      <c r="J194" s="113"/>
      <c r="K194" s="114"/>
      <c r="L194" s="69"/>
    </row>
    <row r="195" spans="2:12" s="23" customFormat="1" ht="15" customHeight="1">
      <c r="B195" s="37">
        <v>1</v>
      </c>
      <c r="C195" s="70" t="s">
        <v>216</v>
      </c>
      <c r="D195" s="67" t="s">
        <v>120</v>
      </c>
      <c r="E195" s="44" t="s">
        <v>198</v>
      </c>
      <c r="F195" s="44">
        <v>43.8</v>
      </c>
      <c r="G195" s="44">
        <v>52.99</v>
      </c>
      <c r="H195" s="51" t="s">
        <v>602</v>
      </c>
      <c r="I195" s="45">
        <v>42193</v>
      </c>
      <c r="J195" s="78"/>
      <c r="K195" s="37" t="s">
        <v>1105</v>
      </c>
      <c r="L195" s="69"/>
    </row>
    <row r="196" spans="2:12" s="23" customFormat="1" ht="15" customHeight="1">
      <c r="B196" s="37">
        <v>2</v>
      </c>
      <c r="C196" s="66" t="s">
        <v>237</v>
      </c>
      <c r="D196" s="67" t="s">
        <v>117</v>
      </c>
      <c r="E196" s="44" t="s">
        <v>177</v>
      </c>
      <c r="F196" s="44">
        <v>115.85</v>
      </c>
      <c r="G196" s="44">
        <v>140.18</v>
      </c>
      <c r="H196" s="51" t="s">
        <v>606</v>
      </c>
      <c r="I196" s="45">
        <v>42187</v>
      </c>
      <c r="J196" s="78"/>
      <c r="K196" s="37" t="s">
        <v>1105</v>
      </c>
      <c r="L196" s="69"/>
    </row>
    <row r="197" spans="2:12" s="23" customFormat="1" ht="15" customHeight="1">
      <c r="B197" s="37">
        <v>3</v>
      </c>
      <c r="C197" s="66" t="s">
        <v>237</v>
      </c>
      <c r="D197" s="67" t="s">
        <v>117</v>
      </c>
      <c r="E197" s="44" t="s">
        <v>177</v>
      </c>
      <c r="F197" s="44">
        <v>30</v>
      </c>
      <c r="G197" s="44">
        <v>36.3</v>
      </c>
      <c r="H197" s="51" t="s">
        <v>607</v>
      </c>
      <c r="I197" s="45">
        <v>42187</v>
      </c>
      <c r="J197" s="78"/>
      <c r="K197" s="37" t="s">
        <v>1105</v>
      </c>
      <c r="L197" s="69"/>
    </row>
    <row r="198" spans="2:12" s="23" customFormat="1" ht="15" customHeight="1">
      <c r="B198" s="37">
        <v>4</v>
      </c>
      <c r="C198" s="71" t="s">
        <v>1022</v>
      </c>
      <c r="D198" s="37" t="s">
        <v>121</v>
      </c>
      <c r="E198" s="44" t="s">
        <v>610</v>
      </c>
      <c r="F198" s="44">
        <v>73</v>
      </c>
      <c r="G198" s="44">
        <v>88.33</v>
      </c>
      <c r="H198" s="51" t="s">
        <v>609</v>
      </c>
      <c r="I198" s="45">
        <v>42188</v>
      </c>
      <c r="J198" s="78"/>
      <c r="K198" s="37" t="s">
        <v>1105</v>
      </c>
      <c r="L198" s="69"/>
    </row>
    <row r="199" spans="2:12" s="23" customFormat="1" ht="15" customHeight="1">
      <c r="B199" s="37">
        <v>5</v>
      </c>
      <c r="C199" s="71" t="s">
        <v>1097</v>
      </c>
      <c r="D199" s="37" t="s">
        <v>121</v>
      </c>
      <c r="E199" s="44" t="s">
        <v>599</v>
      </c>
      <c r="F199" s="44">
        <v>585.85</v>
      </c>
      <c r="G199" s="44">
        <v>585.85</v>
      </c>
      <c r="H199" s="51" t="s">
        <v>598</v>
      </c>
      <c r="I199" s="45">
        <v>42188</v>
      </c>
      <c r="J199" s="78"/>
      <c r="K199" s="37" t="s">
        <v>1105</v>
      </c>
      <c r="L199" s="69"/>
    </row>
    <row r="200" spans="2:12" s="23" customFormat="1" ht="15" customHeight="1">
      <c r="B200" s="37">
        <v>6</v>
      </c>
      <c r="C200" s="71" t="s">
        <v>1029</v>
      </c>
      <c r="D200" s="67" t="s">
        <v>1102</v>
      </c>
      <c r="E200" s="44" t="s">
        <v>204</v>
      </c>
      <c r="F200" s="44">
        <v>50</v>
      </c>
      <c r="G200" s="44">
        <v>60.5</v>
      </c>
      <c r="H200" s="51" t="s">
        <v>614</v>
      </c>
      <c r="I200" s="45">
        <v>42194</v>
      </c>
      <c r="J200" s="78"/>
      <c r="K200" s="37" t="s">
        <v>1105</v>
      </c>
      <c r="L200" s="69"/>
    </row>
    <row r="201" spans="2:12" s="23" customFormat="1" ht="15" customHeight="1">
      <c r="B201" s="37">
        <v>7</v>
      </c>
      <c r="C201" s="71" t="s">
        <v>256</v>
      </c>
      <c r="D201" s="67" t="s">
        <v>255</v>
      </c>
      <c r="E201" s="44" t="s">
        <v>158</v>
      </c>
      <c r="F201" s="44">
        <v>17.96</v>
      </c>
      <c r="G201" s="44">
        <v>21.73</v>
      </c>
      <c r="H201" s="51" t="s">
        <v>615</v>
      </c>
      <c r="I201" s="45">
        <v>42195</v>
      </c>
      <c r="J201" s="78"/>
      <c r="K201" s="37" t="s">
        <v>1105</v>
      </c>
      <c r="L201" s="69"/>
    </row>
    <row r="202" spans="2:12" s="23" customFormat="1" ht="15" customHeight="1">
      <c r="B202" s="37">
        <v>8</v>
      </c>
      <c r="C202" s="70" t="s">
        <v>107</v>
      </c>
      <c r="D202" s="67" t="s">
        <v>123</v>
      </c>
      <c r="E202" s="44" t="s">
        <v>155</v>
      </c>
      <c r="F202" s="44">
        <v>10.39</v>
      </c>
      <c r="G202" s="44">
        <v>10.44</v>
      </c>
      <c r="H202" s="51" t="s">
        <v>616</v>
      </c>
      <c r="I202" s="45">
        <v>42199</v>
      </c>
      <c r="J202" s="78"/>
      <c r="K202" s="37" t="s">
        <v>1105</v>
      </c>
      <c r="L202" s="69"/>
    </row>
    <row r="203" spans="2:12" s="23" customFormat="1" ht="15" customHeight="1">
      <c r="B203" s="37">
        <v>9</v>
      </c>
      <c r="C203" s="70" t="s">
        <v>85</v>
      </c>
      <c r="D203" s="67">
        <v>73431000</v>
      </c>
      <c r="E203" s="44" t="s">
        <v>64</v>
      </c>
      <c r="F203" s="44">
        <v>18.4</v>
      </c>
      <c r="G203" s="44">
        <v>22.26</v>
      </c>
      <c r="H203" s="51" t="s">
        <v>618</v>
      </c>
      <c r="I203" s="45">
        <v>42201</v>
      </c>
      <c r="J203" s="78"/>
      <c r="K203" s="37" t="s">
        <v>1105</v>
      </c>
      <c r="L203" s="69"/>
    </row>
    <row r="204" spans="2:12" s="23" customFormat="1" ht="15" customHeight="1">
      <c r="B204" s="37">
        <v>10</v>
      </c>
      <c r="C204" s="70" t="s">
        <v>107</v>
      </c>
      <c r="D204" s="67" t="s">
        <v>123</v>
      </c>
      <c r="E204" s="44" t="s">
        <v>155</v>
      </c>
      <c r="F204" s="44">
        <v>6.33</v>
      </c>
      <c r="G204" s="44">
        <v>6.38</v>
      </c>
      <c r="H204" s="51" t="s">
        <v>619</v>
      </c>
      <c r="I204" s="45">
        <v>42205</v>
      </c>
      <c r="J204" s="78"/>
      <c r="K204" s="37" t="s">
        <v>1105</v>
      </c>
      <c r="L204" s="69"/>
    </row>
    <row r="205" spans="2:12" s="23" customFormat="1" ht="15" customHeight="1">
      <c r="B205" s="37">
        <v>11</v>
      </c>
      <c r="C205" s="66" t="s">
        <v>67</v>
      </c>
      <c r="D205" s="67">
        <v>50100000</v>
      </c>
      <c r="E205" s="44" t="s">
        <v>206</v>
      </c>
      <c r="F205" s="44">
        <v>217.36</v>
      </c>
      <c r="G205" s="44">
        <v>263</v>
      </c>
      <c r="H205" s="51" t="s">
        <v>621</v>
      </c>
      <c r="I205" s="45">
        <v>42206</v>
      </c>
      <c r="J205" s="78"/>
      <c r="K205" s="37" t="s">
        <v>1105</v>
      </c>
      <c r="L205" s="69"/>
    </row>
    <row r="206" spans="2:12" s="23" customFormat="1" ht="15" customHeight="1">
      <c r="B206" s="37">
        <v>12</v>
      </c>
      <c r="C206" s="71" t="s">
        <v>245</v>
      </c>
      <c r="D206" s="67" t="s">
        <v>121</v>
      </c>
      <c r="E206" s="44" t="s">
        <v>227</v>
      </c>
      <c r="F206" s="44">
        <v>8</v>
      </c>
      <c r="G206" s="44">
        <v>8</v>
      </c>
      <c r="H206" s="51" t="s">
        <v>622</v>
      </c>
      <c r="I206" s="45">
        <v>42209</v>
      </c>
      <c r="J206" s="78"/>
      <c r="K206" s="37" t="s">
        <v>1105</v>
      </c>
      <c r="L206" s="69"/>
    </row>
    <row r="207" spans="2:12" s="23" customFormat="1" ht="15" customHeight="1">
      <c r="B207" s="37">
        <v>13</v>
      </c>
      <c r="C207" s="66" t="s">
        <v>67</v>
      </c>
      <c r="D207" s="67">
        <v>50100000</v>
      </c>
      <c r="E207" s="44" t="s">
        <v>206</v>
      </c>
      <c r="F207" s="44">
        <v>16.53</v>
      </c>
      <c r="G207" s="44">
        <v>20</v>
      </c>
      <c r="H207" s="51" t="s">
        <v>623</v>
      </c>
      <c r="I207" s="45">
        <v>42209</v>
      </c>
      <c r="J207" s="78"/>
      <c r="K207" s="37" t="s">
        <v>1105</v>
      </c>
      <c r="L207" s="69"/>
    </row>
    <row r="208" spans="2:12" s="23" customFormat="1" ht="15" customHeight="1">
      <c r="B208" s="37">
        <v>14</v>
      </c>
      <c r="C208" s="66" t="s">
        <v>126</v>
      </c>
      <c r="D208" s="67" t="s">
        <v>121</v>
      </c>
      <c r="E208" s="44" t="s">
        <v>175</v>
      </c>
      <c r="F208" s="44">
        <v>171</v>
      </c>
      <c r="G208" s="44">
        <v>171</v>
      </c>
      <c r="H208" s="51" t="s">
        <v>626</v>
      </c>
      <c r="I208" s="45">
        <v>42213</v>
      </c>
      <c r="J208" s="78"/>
      <c r="K208" s="37" t="s">
        <v>1105</v>
      </c>
      <c r="L208" s="69"/>
    </row>
    <row r="209" spans="2:12" s="23" customFormat="1" ht="15" customHeight="1">
      <c r="B209" s="37">
        <v>15</v>
      </c>
      <c r="C209" s="71" t="s">
        <v>1098</v>
      </c>
      <c r="D209" s="37" t="s">
        <v>1103</v>
      </c>
      <c r="E209" s="44" t="s">
        <v>647</v>
      </c>
      <c r="F209" s="44">
        <v>5</v>
      </c>
      <c r="G209" s="44">
        <v>5</v>
      </c>
      <c r="H209" s="51" t="s">
        <v>646</v>
      </c>
      <c r="I209" s="45">
        <v>42214</v>
      </c>
      <c r="J209" s="78"/>
      <c r="K209" s="37" t="s">
        <v>1105</v>
      </c>
      <c r="L209" s="69"/>
    </row>
    <row r="210" spans="2:12" s="23" customFormat="1" ht="15" customHeight="1">
      <c r="B210" s="37">
        <v>16</v>
      </c>
      <c r="C210" s="70" t="s">
        <v>215</v>
      </c>
      <c r="D210" s="67" t="s">
        <v>120</v>
      </c>
      <c r="E210" s="44" t="s">
        <v>197</v>
      </c>
      <c r="F210" s="44">
        <v>37.31</v>
      </c>
      <c r="G210" s="44">
        <v>37.31</v>
      </c>
      <c r="H210" s="51" t="s">
        <v>628</v>
      </c>
      <c r="I210" s="45">
        <v>42214</v>
      </c>
      <c r="J210" s="78"/>
      <c r="K210" s="37" t="s">
        <v>1105</v>
      </c>
      <c r="L210" s="69"/>
    </row>
    <row r="211" spans="2:12" s="23" customFormat="1" ht="15" customHeight="1">
      <c r="B211" s="37">
        <v>17</v>
      </c>
      <c r="C211" s="66" t="s">
        <v>49</v>
      </c>
      <c r="D211" s="67" t="s">
        <v>42</v>
      </c>
      <c r="E211" s="44" t="s">
        <v>161</v>
      </c>
      <c r="F211" s="44">
        <v>10.69</v>
      </c>
      <c r="G211" s="44">
        <v>12.93</v>
      </c>
      <c r="H211" s="51" t="s">
        <v>629</v>
      </c>
      <c r="I211" s="45">
        <v>42216</v>
      </c>
      <c r="J211" s="78"/>
      <c r="K211" s="37" t="s">
        <v>1105</v>
      </c>
      <c r="L211" s="69"/>
    </row>
    <row r="212" spans="2:12" s="23" customFormat="1" ht="15" customHeight="1">
      <c r="B212" s="37">
        <v>18</v>
      </c>
      <c r="C212" s="72" t="s">
        <v>32</v>
      </c>
      <c r="D212" s="67" t="s">
        <v>117</v>
      </c>
      <c r="E212" s="44" t="s">
        <v>164</v>
      </c>
      <c r="F212" s="44">
        <v>246.16</v>
      </c>
      <c r="G212" s="44">
        <v>297.85</v>
      </c>
      <c r="H212" s="51" t="s">
        <v>631</v>
      </c>
      <c r="I212" s="45">
        <v>42216</v>
      </c>
      <c r="J212" s="78"/>
      <c r="K212" s="37" t="s">
        <v>1105</v>
      </c>
      <c r="L212" s="69"/>
    </row>
    <row r="213" spans="2:12" s="23" customFormat="1" ht="15" customHeight="1">
      <c r="B213" s="37">
        <v>19</v>
      </c>
      <c r="C213" s="66" t="s">
        <v>29</v>
      </c>
      <c r="D213" s="67" t="s">
        <v>94</v>
      </c>
      <c r="E213" s="44" t="s">
        <v>166</v>
      </c>
      <c r="F213" s="44">
        <v>65.02</v>
      </c>
      <c r="G213" s="44">
        <v>78.66</v>
      </c>
      <c r="H213" s="51" t="s">
        <v>634</v>
      </c>
      <c r="I213" s="45">
        <v>42216</v>
      </c>
      <c r="J213" s="78"/>
      <c r="K213" s="37" t="s">
        <v>1105</v>
      </c>
      <c r="L213" s="69"/>
    </row>
    <row r="214" spans="2:12" s="23" customFormat="1" ht="15" customHeight="1">
      <c r="B214" s="37">
        <v>20</v>
      </c>
      <c r="C214" s="66" t="s">
        <v>53</v>
      </c>
      <c r="D214" s="67" t="s">
        <v>118</v>
      </c>
      <c r="E214" s="44" t="s">
        <v>54</v>
      </c>
      <c r="F214" s="44">
        <v>16.62</v>
      </c>
      <c r="G214" s="44">
        <v>20.11</v>
      </c>
      <c r="H214" s="51" t="s">
        <v>637</v>
      </c>
      <c r="I214" s="45">
        <v>42216</v>
      </c>
      <c r="J214" s="78"/>
      <c r="K214" s="37" t="s">
        <v>1105</v>
      </c>
      <c r="L214" s="69"/>
    </row>
    <row r="215" spans="2:12" s="23" customFormat="1" ht="15" customHeight="1">
      <c r="B215" s="37">
        <v>21</v>
      </c>
      <c r="C215" s="70" t="s">
        <v>125</v>
      </c>
      <c r="D215" s="73" t="s">
        <v>146</v>
      </c>
      <c r="E215" s="44" t="s">
        <v>163</v>
      </c>
      <c r="F215" s="74">
        <v>2727.27</v>
      </c>
      <c r="G215" s="74">
        <v>3300</v>
      </c>
      <c r="H215" s="51" t="s">
        <v>640</v>
      </c>
      <c r="I215" s="45">
        <v>42216</v>
      </c>
      <c r="J215" s="78"/>
      <c r="K215" s="37" t="s">
        <v>1105</v>
      </c>
      <c r="L215" s="69"/>
    </row>
    <row r="216" spans="2:12" s="23" customFormat="1" ht="15" customHeight="1">
      <c r="B216" s="37">
        <v>22</v>
      </c>
      <c r="C216" s="71" t="s">
        <v>254</v>
      </c>
      <c r="D216" s="37" t="s">
        <v>260</v>
      </c>
      <c r="E216" s="44" t="s">
        <v>229</v>
      </c>
      <c r="F216" s="44">
        <v>33.61</v>
      </c>
      <c r="G216" s="44">
        <v>33.61</v>
      </c>
      <c r="H216" s="51" t="s">
        <v>641</v>
      </c>
      <c r="I216" s="45">
        <v>42216</v>
      </c>
      <c r="J216" s="78"/>
      <c r="K216" s="37" t="s">
        <v>1105</v>
      </c>
      <c r="L216" s="69"/>
    </row>
    <row r="217" spans="2:12" s="23" customFormat="1" ht="15" customHeight="1">
      <c r="B217" s="37">
        <v>23</v>
      </c>
      <c r="C217" s="66" t="s">
        <v>55</v>
      </c>
      <c r="D217" s="67" t="s">
        <v>94</v>
      </c>
      <c r="E217" s="44" t="s">
        <v>35</v>
      </c>
      <c r="F217" s="44">
        <v>133.22</v>
      </c>
      <c r="G217" s="44">
        <v>161.2</v>
      </c>
      <c r="H217" s="51" t="s">
        <v>643</v>
      </c>
      <c r="I217" s="45">
        <v>42216</v>
      </c>
      <c r="J217" s="78"/>
      <c r="K217" s="37" t="s">
        <v>1105</v>
      </c>
      <c r="L217" s="69"/>
    </row>
    <row r="218" spans="2:12" s="23" customFormat="1" ht="15" customHeight="1">
      <c r="B218" s="37">
        <v>24</v>
      </c>
      <c r="C218" s="66" t="s">
        <v>67</v>
      </c>
      <c r="D218" s="67">
        <v>50100000</v>
      </c>
      <c r="E218" s="44" t="s">
        <v>226</v>
      </c>
      <c r="F218" s="44">
        <v>80</v>
      </c>
      <c r="G218" s="44">
        <v>80</v>
      </c>
      <c r="H218" s="51" t="s">
        <v>645</v>
      </c>
      <c r="I218" s="45">
        <v>42209</v>
      </c>
      <c r="J218" s="78"/>
      <c r="K218" s="37" t="s">
        <v>1105</v>
      </c>
      <c r="L218" s="69"/>
    </row>
    <row r="219" spans="2:12" s="23" customFormat="1" ht="15" customHeight="1">
      <c r="B219" s="37">
        <v>25</v>
      </c>
      <c r="C219" s="66" t="s">
        <v>45</v>
      </c>
      <c r="D219" s="67" t="s">
        <v>94</v>
      </c>
      <c r="E219" s="44" t="s">
        <v>165</v>
      </c>
      <c r="F219" s="44">
        <v>49.1</v>
      </c>
      <c r="G219" s="44">
        <v>59.4</v>
      </c>
      <c r="H219" s="51">
        <v>1315023075</v>
      </c>
      <c r="I219" s="45">
        <v>42216</v>
      </c>
      <c r="J219" s="78"/>
      <c r="K219" s="37" t="s">
        <v>1105</v>
      </c>
      <c r="L219" s="69"/>
    </row>
    <row r="220" spans="2:12" s="23" customFormat="1" ht="15" customHeight="1">
      <c r="B220" s="37">
        <v>26</v>
      </c>
      <c r="C220" s="72" t="s">
        <v>50</v>
      </c>
      <c r="D220" s="67" t="s">
        <v>117</v>
      </c>
      <c r="E220" s="44" t="s">
        <v>168</v>
      </c>
      <c r="F220" s="44">
        <v>145</v>
      </c>
      <c r="G220" s="44">
        <v>145</v>
      </c>
      <c r="H220" s="51" t="s">
        <v>648</v>
      </c>
      <c r="I220" s="45">
        <v>42216</v>
      </c>
      <c r="J220" s="78"/>
      <c r="K220" s="37" t="s">
        <v>1105</v>
      </c>
      <c r="L220" s="69"/>
    </row>
    <row r="221" spans="2:12" s="23" customFormat="1" ht="15" customHeight="1">
      <c r="B221" s="37"/>
      <c r="C221" s="70"/>
      <c r="D221" s="37"/>
      <c r="E221" s="76" t="s">
        <v>1129</v>
      </c>
      <c r="F221" s="77">
        <f>SUM(F195:F220)</f>
        <v>4913.47</v>
      </c>
      <c r="G221" s="77">
        <f>SUM(G195:G220)</f>
        <v>5718.029999999999</v>
      </c>
      <c r="H221" s="51"/>
      <c r="I221" s="45"/>
      <c r="J221" s="78"/>
      <c r="K221" s="37"/>
      <c r="L221" s="69"/>
    </row>
    <row r="222" spans="2:12" s="23" customFormat="1" ht="15" customHeight="1">
      <c r="B222" s="112" t="s">
        <v>79</v>
      </c>
      <c r="C222" s="113"/>
      <c r="D222" s="113"/>
      <c r="E222" s="113"/>
      <c r="F222" s="113"/>
      <c r="G222" s="113"/>
      <c r="H222" s="113"/>
      <c r="I222" s="113"/>
      <c r="J222" s="113"/>
      <c r="K222" s="114"/>
      <c r="L222" s="69"/>
    </row>
    <row r="223" spans="2:12" s="23" customFormat="1" ht="15" customHeight="1">
      <c r="B223" s="37">
        <v>1</v>
      </c>
      <c r="C223" s="42" t="s">
        <v>47</v>
      </c>
      <c r="D223" s="67">
        <v>50410000</v>
      </c>
      <c r="E223" s="44" t="s">
        <v>98</v>
      </c>
      <c r="F223" s="44">
        <v>147.86</v>
      </c>
      <c r="G223" s="44">
        <v>178.91</v>
      </c>
      <c r="H223" s="51" t="s">
        <v>652</v>
      </c>
      <c r="I223" s="45">
        <v>42219</v>
      </c>
      <c r="J223" s="78"/>
      <c r="K223" s="37" t="s">
        <v>1105</v>
      </c>
      <c r="L223" s="69"/>
    </row>
    <row r="224" spans="2:12" s="23" customFormat="1" ht="15" customHeight="1">
      <c r="B224" s="37">
        <v>2</v>
      </c>
      <c r="C224" s="66" t="s">
        <v>237</v>
      </c>
      <c r="D224" s="67" t="s">
        <v>117</v>
      </c>
      <c r="E224" s="44" t="s">
        <v>177</v>
      </c>
      <c r="F224" s="44">
        <v>180</v>
      </c>
      <c r="G224" s="44">
        <v>217.8</v>
      </c>
      <c r="H224" s="51" t="s">
        <v>653</v>
      </c>
      <c r="I224" s="45">
        <v>42219</v>
      </c>
      <c r="J224" s="78"/>
      <c r="K224" s="37" t="s">
        <v>1105</v>
      </c>
      <c r="L224" s="69"/>
    </row>
    <row r="225" spans="2:12" s="23" customFormat="1" ht="15" customHeight="1">
      <c r="B225" s="37">
        <v>3</v>
      </c>
      <c r="C225" s="66" t="s">
        <v>237</v>
      </c>
      <c r="D225" s="67" t="s">
        <v>117</v>
      </c>
      <c r="E225" s="44" t="s">
        <v>177</v>
      </c>
      <c r="F225" s="44">
        <v>115.85</v>
      </c>
      <c r="G225" s="44">
        <v>140.18</v>
      </c>
      <c r="H225" s="51" t="s">
        <v>654</v>
      </c>
      <c r="I225" s="45">
        <v>42219</v>
      </c>
      <c r="J225" s="78"/>
      <c r="K225" s="37" t="s">
        <v>1105</v>
      </c>
      <c r="L225" s="69"/>
    </row>
    <row r="226" spans="2:12" s="23" customFormat="1" ht="15" customHeight="1">
      <c r="B226" s="37">
        <v>4</v>
      </c>
      <c r="C226" s="70" t="s">
        <v>59</v>
      </c>
      <c r="D226" s="67" t="s">
        <v>120</v>
      </c>
      <c r="E226" s="44" t="s">
        <v>60</v>
      </c>
      <c r="F226" s="44">
        <v>83.4</v>
      </c>
      <c r="G226" s="44">
        <v>100.91</v>
      </c>
      <c r="H226" s="51" t="s">
        <v>657</v>
      </c>
      <c r="I226" s="45">
        <v>42220</v>
      </c>
      <c r="J226" s="78"/>
      <c r="K226" s="37" t="s">
        <v>1105</v>
      </c>
      <c r="L226" s="69"/>
    </row>
    <row r="227" spans="2:12" s="23" customFormat="1" ht="15" customHeight="1">
      <c r="B227" s="37">
        <v>5</v>
      </c>
      <c r="C227" s="71" t="s">
        <v>241</v>
      </c>
      <c r="D227" s="37" t="s">
        <v>261</v>
      </c>
      <c r="E227" s="44" t="s">
        <v>659</v>
      </c>
      <c r="F227" s="44">
        <v>266.48</v>
      </c>
      <c r="G227" s="44">
        <v>322.44</v>
      </c>
      <c r="H227" s="51" t="s">
        <v>658</v>
      </c>
      <c r="I227" s="45">
        <v>42220</v>
      </c>
      <c r="J227" s="78"/>
      <c r="K227" s="37" t="s">
        <v>1105</v>
      </c>
      <c r="L227" s="69"/>
    </row>
    <row r="228" spans="2:12" s="23" customFormat="1" ht="15" customHeight="1">
      <c r="B228" s="37">
        <v>6</v>
      </c>
      <c r="C228" s="71" t="s">
        <v>256</v>
      </c>
      <c r="D228" s="67" t="s">
        <v>255</v>
      </c>
      <c r="E228" s="44" t="s">
        <v>158</v>
      </c>
      <c r="F228" s="44">
        <v>8.98</v>
      </c>
      <c r="G228" s="44">
        <v>10.87</v>
      </c>
      <c r="H228" s="51" t="s">
        <v>661</v>
      </c>
      <c r="I228" s="45">
        <v>42223</v>
      </c>
      <c r="J228" s="78"/>
      <c r="K228" s="37" t="s">
        <v>1105</v>
      </c>
      <c r="L228" s="69"/>
    </row>
    <row r="229" spans="2:12" s="23" customFormat="1" ht="15" customHeight="1">
      <c r="B229" s="37">
        <v>7</v>
      </c>
      <c r="C229" s="66" t="s">
        <v>67</v>
      </c>
      <c r="D229" s="67">
        <v>50100000</v>
      </c>
      <c r="E229" s="44" t="s">
        <v>206</v>
      </c>
      <c r="F229" s="44">
        <v>194.21</v>
      </c>
      <c r="G229" s="44">
        <v>235</v>
      </c>
      <c r="H229" s="51" t="s">
        <v>662</v>
      </c>
      <c r="I229" s="45">
        <v>42228</v>
      </c>
      <c r="J229" s="78"/>
      <c r="K229" s="37" t="s">
        <v>1105</v>
      </c>
      <c r="L229" s="69"/>
    </row>
    <row r="230" spans="2:12" s="23" customFormat="1" ht="15" customHeight="1">
      <c r="B230" s="37">
        <v>8</v>
      </c>
      <c r="C230" s="70" t="s">
        <v>57</v>
      </c>
      <c r="D230" s="67" t="s">
        <v>40</v>
      </c>
      <c r="E230" s="44" t="s">
        <v>184</v>
      </c>
      <c r="F230" s="44">
        <v>596.6</v>
      </c>
      <c r="G230" s="44">
        <v>596.6</v>
      </c>
      <c r="H230" s="51" t="s">
        <v>666</v>
      </c>
      <c r="I230" s="45">
        <v>42243</v>
      </c>
      <c r="J230" s="78"/>
      <c r="K230" s="37" t="s">
        <v>1105</v>
      </c>
      <c r="L230" s="69"/>
    </row>
    <row r="231" spans="2:12" s="23" customFormat="1" ht="15" customHeight="1">
      <c r="B231" s="37">
        <v>9</v>
      </c>
      <c r="C231" s="66" t="s">
        <v>47</v>
      </c>
      <c r="D231" s="67" t="s">
        <v>119</v>
      </c>
      <c r="E231" s="44" t="s">
        <v>157</v>
      </c>
      <c r="F231" s="44">
        <v>32.63</v>
      </c>
      <c r="G231" s="44">
        <v>39.48</v>
      </c>
      <c r="H231" s="51" t="s">
        <v>668</v>
      </c>
      <c r="I231" s="45">
        <v>42233</v>
      </c>
      <c r="J231" s="78"/>
      <c r="K231" s="37" t="s">
        <v>1105</v>
      </c>
      <c r="L231" s="69"/>
    </row>
    <row r="232" spans="2:12" s="23" customFormat="1" ht="15" customHeight="1">
      <c r="B232" s="37">
        <v>10</v>
      </c>
      <c r="C232" s="71" t="s">
        <v>241</v>
      </c>
      <c r="D232" s="37" t="s">
        <v>261</v>
      </c>
      <c r="E232" s="44" t="s">
        <v>670</v>
      </c>
      <c r="F232" s="44">
        <v>191.53</v>
      </c>
      <c r="G232" s="44">
        <v>231.75</v>
      </c>
      <c r="H232" s="51" t="s">
        <v>669</v>
      </c>
      <c r="I232" s="45">
        <v>42233</v>
      </c>
      <c r="J232" s="78"/>
      <c r="K232" s="37" t="s">
        <v>1105</v>
      </c>
      <c r="L232" s="69"/>
    </row>
    <row r="233" spans="2:12" s="23" customFormat="1" ht="15" customHeight="1">
      <c r="B233" s="37">
        <v>11</v>
      </c>
      <c r="C233" s="42" t="s">
        <v>47</v>
      </c>
      <c r="D233" s="67">
        <v>50410000</v>
      </c>
      <c r="E233" s="44" t="s">
        <v>98</v>
      </c>
      <c r="F233" s="44">
        <v>67.86</v>
      </c>
      <c r="G233" s="44">
        <v>82.11</v>
      </c>
      <c r="H233" s="51" t="s">
        <v>671</v>
      </c>
      <c r="I233" s="45">
        <v>42235</v>
      </c>
      <c r="J233" s="78"/>
      <c r="K233" s="37" t="s">
        <v>1105</v>
      </c>
      <c r="L233" s="69"/>
    </row>
    <row r="234" spans="2:12" s="23" customFormat="1" ht="15" customHeight="1">
      <c r="B234" s="37">
        <v>12</v>
      </c>
      <c r="C234" s="71" t="s">
        <v>1024</v>
      </c>
      <c r="D234" s="67" t="s">
        <v>1123</v>
      </c>
      <c r="E234" s="44" t="s">
        <v>552</v>
      </c>
      <c r="F234" s="44">
        <v>553.7</v>
      </c>
      <c r="G234" s="44">
        <v>560</v>
      </c>
      <c r="H234" s="51" t="s">
        <v>678</v>
      </c>
      <c r="I234" s="45">
        <v>42237</v>
      </c>
      <c r="J234" s="78"/>
      <c r="K234" s="37" t="s">
        <v>1105</v>
      </c>
      <c r="L234" s="69"/>
    </row>
    <row r="235" spans="2:12" s="23" customFormat="1" ht="28.5" customHeight="1">
      <c r="B235" s="37">
        <v>13</v>
      </c>
      <c r="C235" s="85" t="s">
        <v>1030</v>
      </c>
      <c r="D235" s="67" t="s">
        <v>1124</v>
      </c>
      <c r="E235" s="44" t="s">
        <v>681</v>
      </c>
      <c r="F235" s="74">
        <v>2375</v>
      </c>
      <c r="G235" s="74">
        <v>2873.75</v>
      </c>
      <c r="H235" s="51" t="s">
        <v>680</v>
      </c>
      <c r="I235" s="45">
        <v>42241</v>
      </c>
      <c r="J235" s="78"/>
      <c r="K235" s="37" t="s">
        <v>1105</v>
      </c>
      <c r="L235" s="69"/>
    </row>
    <row r="236" spans="2:12" s="23" customFormat="1" ht="15" customHeight="1">
      <c r="B236" s="37">
        <v>14</v>
      </c>
      <c r="C236" s="70" t="s">
        <v>107</v>
      </c>
      <c r="D236" s="67" t="s">
        <v>123</v>
      </c>
      <c r="E236" s="44" t="s">
        <v>155</v>
      </c>
      <c r="F236" s="44">
        <v>13.6</v>
      </c>
      <c r="G236" s="44">
        <v>16.46</v>
      </c>
      <c r="H236" s="51" t="s">
        <v>679</v>
      </c>
      <c r="I236" s="45">
        <v>42241</v>
      </c>
      <c r="J236" s="78"/>
      <c r="K236" s="37" t="s">
        <v>1105</v>
      </c>
      <c r="L236" s="69"/>
    </row>
    <row r="237" spans="2:12" s="23" customFormat="1" ht="15" customHeight="1">
      <c r="B237" s="37">
        <v>15</v>
      </c>
      <c r="C237" s="71" t="s">
        <v>1029</v>
      </c>
      <c r="D237" s="67" t="s">
        <v>1102</v>
      </c>
      <c r="E237" s="44" t="s">
        <v>204</v>
      </c>
      <c r="F237" s="44">
        <v>33</v>
      </c>
      <c r="G237" s="44">
        <v>39.93</v>
      </c>
      <c r="H237" s="51" t="s">
        <v>683</v>
      </c>
      <c r="I237" s="45">
        <v>42243</v>
      </c>
      <c r="J237" s="78"/>
      <c r="K237" s="37" t="s">
        <v>1105</v>
      </c>
      <c r="L237" s="69"/>
    </row>
    <row r="238" spans="2:12" s="23" customFormat="1" ht="15" customHeight="1">
      <c r="B238" s="37">
        <v>16</v>
      </c>
      <c r="C238" s="70" t="s">
        <v>216</v>
      </c>
      <c r="D238" s="67" t="s">
        <v>120</v>
      </c>
      <c r="E238" s="44" t="s">
        <v>198</v>
      </c>
      <c r="F238" s="44">
        <v>34.07</v>
      </c>
      <c r="G238" s="44">
        <v>41.22</v>
      </c>
      <c r="H238" s="51" t="s">
        <v>684</v>
      </c>
      <c r="I238" s="45">
        <v>42243</v>
      </c>
      <c r="J238" s="78"/>
      <c r="K238" s="37" t="s">
        <v>1105</v>
      </c>
      <c r="L238" s="69"/>
    </row>
    <row r="239" spans="2:12" s="23" customFormat="1" ht="15" customHeight="1">
      <c r="B239" s="37">
        <v>17</v>
      </c>
      <c r="C239" s="66" t="s">
        <v>47</v>
      </c>
      <c r="D239" s="67" t="s">
        <v>119</v>
      </c>
      <c r="E239" s="44" t="s">
        <v>157</v>
      </c>
      <c r="F239" s="44">
        <v>4.78</v>
      </c>
      <c r="G239" s="44">
        <v>5.78</v>
      </c>
      <c r="H239" s="51" t="s">
        <v>686</v>
      </c>
      <c r="I239" s="45">
        <v>42244</v>
      </c>
      <c r="J239" s="78"/>
      <c r="K239" s="37" t="s">
        <v>1105</v>
      </c>
      <c r="L239" s="69"/>
    </row>
    <row r="240" spans="2:12" s="23" customFormat="1" ht="15" customHeight="1">
      <c r="B240" s="37">
        <v>18</v>
      </c>
      <c r="C240" s="72" t="s">
        <v>32</v>
      </c>
      <c r="D240" s="67" t="s">
        <v>117</v>
      </c>
      <c r="E240" s="44" t="s">
        <v>164</v>
      </c>
      <c r="F240" s="44">
        <v>256.16</v>
      </c>
      <c r="G240" s="44">
        <v>309.95</v>
      </c>
      <c r="H240" s="51" t="s">
        <v>690</v>
      </c>
      <c r="I240" s="45">
        <v>42247</v>
      </c>
      <c r="J240" s="78"/>
      <c r="K240" s="37" t="s">
        <v>1105</v>
      </c>
      <c r="L240" s="69"/>
    </row>
    <row r="241" spans="2:12" s="23" customFormat="1" ht="15" customHeight="1">
      <c r="B241" s="37">
        <v>19</v>
      </c>
      <c r="C241" s="66" t="s">
        <v>49</v>
      </c>
      <c r="D241" s="67" t="s">
        <v>42</v>
      </c>
      <c r="E241" s="44" t="s">
        <v>161</v>
      </c>
      <c r="F241" s="44">
        <v>10.69</v>
      </c>
      <c r="G241" s="44">
        <v>12.93</v>
      </c>
      <c r="H241" s="51" t="s">
        <v>694</v>
      </c>
      <c r="I241" s="45">
        <v>42247</v>
      </c>
      <c r="J241" s="78"/>
      <c r="K241" s="37" t="s">
        <v>1105</v>
      </c>
      <c r="L241" s="69"/>
    </row>
    <row r="242" spans="2:12" s="23" customFormat="1" ht="15" customHeight="1">
      <c r="B242" s="37">
        <v>20</v>
      </c>
      <c r="C242" s="66" t="s">
        <v>53</v>
      </c>
      <c r="D242" s="67" t="s">
        <v>118</v>
      </c>
      <c r="E242" s="75" t="s">
        <v>54</v>
      </c>
      <c r="F242" s="44">
        <v>18.19</v>
      </c>
      <c r="G242" s="44">
        <v>22.01</v>
      </c>
      <c r="H242" s="51" t="s">
        <v>696</v>
      </c>
      <c r="I242" s="45">
        <v>42247</v>
      </c>
      <c r="J242" s="78"/>
      <c r="K242" s="37" t="s">
        <v>1105</v>
      </c>
      <c r="L242" s="69"/>
    </row>
    <row r="243" spans="2:12" s="23" customFormat="1" ht="15" customHeight="1">
      <c r="B243" s="37">
        <v>21</v>
      </c>
      <c r="C243" s="79" t="s">
        <v>33</v>
      </c>
      <c r="D243" s="67" t="s">
        <v>41</v>
      </c>
      <c r="E243" s="44" t="s">
        <v>69</v>
      </c>
      <c r="F243" s="44">
        <v>84.74</v>
      </c>
      <c r="G243" s="44">
        <v>102.53</v>
      </c>
      <c r="H243" s="51" t="s">
        <v>697</v>
      </c>
      <c r="I243" s="45">
        <v>42247</v>
      </c>
      <c r="J243" s="78"/>
      <c r="K243" s="37" t="s">
        <v>1105</v>
      </c>
      <c r="L243" s="69"/>
    </row>
    <row r="244" spans="2:12" s="23" customFormat="1" ht="15" customHeight="1">
      <c r="B244" s="37">
        <v>22</v>
      </c>
      <c r="C244" s="70" t="s">
        <v>125</v>
      </c>
      <c r="D244" s="73" t="s">
        <v>146</v>
      </c>
      <c r="E244" s="44" t="s">
        <v>163</v>
      </c>
      <c r="F244" s="74">
        <v>2769.42</v>
      </c>
      <c r="G244" s="74">
        <v>3351</v>
      </c>
      <c r="H244" s="51" t="s">
        <v>699</v>
      </c>
      <c r="I244" s="45">
        <v>42247</v>
      </c>
      <c r="J244" s="78"/>
      <c r="K244" s="37" t="s">
        <v>1105</v>
      </c>
      <c r="L244" s="69"/>
    </row>
    <row r="245" spans="2:12" s="23" customFormat="1" ht="15" customHeight="1">
      <c r="B245" s="37">
        <v>23</v>
      </c>
      <c r="C245" s="66" t="s">
        <v>29</v>
      </c>
      <c r="D245" s="67" t="s">
        <v>94</v>
      </c>
      <c r="E245" s="44" t="s">
        <v>166</v>
      </c>
      <c r="F245" s="44">
        <v>66.03</v>
      </c>
      <c r="G245" s="44">
        <v>79.3</v>
      </c>
      <c r="H245" s="51" t="s">
        <v>700</v>
      </c>
      <c r="I245" s="45">
        <v>42247</v>
      </c>
      <c r="J245" s="78"/>
      <c r="K245" s="37" t="s">
        <v>1105</v>
      </c>
      <c r="L245" s="69"/>
    </row>
    <row r="246" spans="2:12" s="23" customFormat="1" ht="15" customHeight="1">
      <c r="B246" s="37">
        <v>24</v>
      </c>
      <c r="C246" s="66" t="s">
        <v>55</v>
      </c>
      <c r="D246" s="67" t="s">
        <v>94</v>
      </c>
      <c r="E246" s="44" t="s">
        <v>35</v>
      </c>
      <c r="F246" s="44">
        <v>133.22</v>
      </c>
      <c r="G246" s="44">
        <v>161.2</v>
      </c>
      <c r="H246" s="51" t="s">
        <v>703</v>
      </c>
      <c r="I246" s="45">
        <v>42247</v>
      </c>
      <c r="J246" s="78"/>
      <c r="K246" s="37" t="s">
        <v>1105</v>
      </c>
      <c r="L246" s="69"/>
    </row>
    <row r="247" spans="2:12" s="23" customFormat="1" ht="15" customHeight="1">
      <c r="B247" s="37">
        <v>25</v>
      </c>
      <c r="C247" s="66" t="s">
        <v>45</v>
      </c>
      <c r="D247" s="67" t="s">
        <v>94</v>
      </c>
      <c r="E247" s="44" t="s">
        <v>165</v>
      </c>
      <c r="F247" s="44">
        <v>48.65</v>
      </c>
      <c r="G247" s="44">
        <v>58.87</v>
      </c>
      <c r="H247" s="51" t="s">
        <v>704</v>
      </c>
      <c r="I247" s="45">
        <v>42247</v>
      </c>
      <c r="J247" s="78"/>
      <c r="K247" s="37" t="s">
        <v>1105</v>
      </c>
      <c r="L247" s="69"/>
    </row>
    <row r="248" spans="2:12" s="23" customFormat="1" ht="15" customHeight="1">
      <c r="B248" s="37">
        <v>26</v>
      </c>
      <c r="C248" s="70" t="s">
        <v>125</v>
      </c>
      <c r="D248" s="73" t="s">
        <v>146</v>
      </c>
      <c r="E248" s="44" t="s">
        <v>163</v>
      </c>
      <c r="F248" s="74">
        <v>1736.07</v>
      </c>
      <c r="G248" s="74">
        <v>2100.65</v>
      </c>
      <c r="H248" s="51" t="s">
        <v>705</v>
      </c>
      <c r="I248" s="45">
        <v>42247</v>
      </c>
      <c r="J248" s="78"/>
      <c r="K248" s="37" t="s">
        <v>1105</v>
      </c>
      <c r="L248" s="69"/>
    </row>
    <row r="249" spans="2:12" s="23" customFormat="1" ht="15" customHeight="1">
      <c r="B249" s="37">
        <v>27</v>
      </c>
      <c r="C249" s="72" t="s">
        <v>50</v>
      </c>
      <c r="D249" s="67" t="s">
        <v>117</v>
      </c>
      <c r="E249" s="44" t="s">
        <v>168</v>
      </c>
      <c r="F249" s="44">
        <v>145</v>
      </c>
      <c r="G249" s="44">
        <v>145</v>
      </c>
      <c r="H249" s="51" t="s">
        <v>706</v>
      </c>
      <c r="I249" s="45">
        <v>42247</v>
      </c>
      <c r="J249" s="78"/>
      <c r="K249" s="37" t="s">
        <v>1105</v>
      </c>
      <c r="L249" s="69"/>
    </row>
    <row r="250" spans="2:12" s="23" customFormat="1" ht="15" customHeight="1">
      <c r="B250" s="37">
        <v>28</v>
      </c>
      <c r="C250" s="71" t="s">
        <v>254</v>
      </c>
      <c r="D250" s="37" t="s">
        <v>260</v>
      </c>
      <c r="E250" s="44" t="s">
        <v>229</v>
      </c>
      <c r="F250" s="44">
        <v>37.43</v>
      </c>
      <c r="G250" s="44">
        <v>37.43</v>
      </c>
      <c r="H250" s="51" t="s">
        <v>707</v>
      </c>
      <c r="I250" s="45">
        <v>42247</v>
      </c>
      <c r="J250" s="78"/>
      <c r="K250" s="37" t="s">
        <v>1105</v>
      </c>
      <c r="L250" s="69"/>
    </row>
    <row r="251" spans="2:12" s="23" customFormat="1" ht="15" customHeight="1">
      <c r="B251" s="37">
        <v>29</v>
      </c>
      <c r="C251" s="70" t="s">
        <v>218</v>
      </c>
      <c r="D251" s="67" t="s">
        <v>250</v>
      </c>
      <c r="E251" s="44" t="s">
        <v>202</v>
      </c>
      <c r="F251" s="44">
        <v>30</v>
      </c>
      <c r="G251" s="44">
        <v>30</v>
      </c>
      <c r="H251" s="51">
        <v>3523937</v>
      </c>
      <c r="I251" s="45">
        <v>42223</v>
      </c>
      <c r="J251" s="78"/>
      <c r="K251" s="37" t="s">
        <v>1105</v>
      </c>
      <c r="L251" s="69"/>
    </row>
    <row r="252" spans="2:12" s="23" customFormat="1" ht="15" customHeight="1">
      <c r="B252" s="37">
        <v>30</v>
      </c>
      <c r="C252" s="66" t="s">
        <v>104</v>
      </c>
      <c r="D252" s="67" t="s">
        <v>117</v>
      </c>
      <c r="E252" s="44" t="s">
        <v>187</v>
      </c>
      <c r="F252" s="44">
        <v>86.89</v>
      </c>
      <c r="G252" s="44">
        <v>105.14</v>
      </c>
      <c r="H252" s="51" t="s">
        <v>713</v>
      </c>
      <c r="I252" s="45">
        <v>42247</v>
      </c>
      <c r="J252" s="78"/>
      <c r="K252" s="37" t="s">
        <v>1105</v>
      </c>
      <c r="L252" s="69"/>
    </row>
    <row r="253" spans="2:12" s="23" customFormat="1" ht="15" customHeight="1">
      <c r="B253" s="37"/>
      <c r="C253" s="70"/>
      <c r="D253" s="37"/>
      <c r="E253" s="76" t="s">
        <v>1129</v>
      </c>
      <c r="F253" s="81">
        <f>SUM(F223:F252)</f>
        <v>10322.039999999997</v>
      </c>
      <c r="G253" s="81">
        <f>SUM(G223:G252)</f>
        <v>12209.2</v>
      </c>
      <c r="H253" s="51"/>
      <c r="I253" s="45"/>
      <c r="J253" s="78"/>
      <c r="K253" s="37"/>
      <c r="L253" s="69"/>
    </row>
    <row r="254" spans="2:12" s="23" customFormat="1" ht="15" customHeight="1">
      <c r="B254" s="112" t="s">
        <v>81</v>
      </c>
      <c r="C254" s="113"/>
      <c r="D254" s="113"/>
      <c r="E254" s="113"/>
      <c r="F254" s="113"/>
      <c r="G254" s="113"/>
      <c r="H254" s="113"/>
      <c r="I254" s="113"/>
      <c r="J254" s="113"/>
      <c r="K254" s="114"/>
      <c r="L254" s="69"/>
    </row>
    <row r="255" spans="2:12" s="23" customFormat="1" ht="15" customHeight="1">
      <c r="B255" s="37">
        <v>1</v>
      </c>
      <c r="C255" s="66" t="s">
        <v>105</v>
      </c>
      <c r="D255" s="67" t="s">
        <v>124</v>
      </c>
      <c r="E255" s="44" t="s">
        <v>106</v>
      </c>
      <c r="F255" s="44">
        <v>400</v>
      </c>
      <c r="G255" s="44">
        <v>400</v>
      </c>
      <c r="H255" s="51" t="s">
        <v>715</v>
      </c>
      <c r="I255" s="45">
        <v>42249</v>
      </c>
      <c r="J255" s="78"/>
      <c r="K255" s="37" t="s">
        <v>1105</v>
      </c>
      <c r="L255" s="69"/>
    </row>
    <row r="256" spans="2:12" s="23" customFormat="1" ht="15" customHeight="1">
      <c r="B256" s="37">
        <v>2</v>
      </c>
      <c r="C256" s="42" t="s">
        <v>237</v>
      </c>
      <c r="D256" s="67" t="s">
        <v>117</v>
      </c>
      <c r="E256" s="44" t="s">
        <v>177</v>
      </c>
      <c r="F256" s="44">
        <v>115.85</v>
      </c>
      <c r="G256" s="44">
        <v>140.18</v>
      </c>
      <c r="H256" s="51" t="s">
        <v>716</v>
      </c>
      <c r="I256" s="45">
        <v>42250</v>
      </c>
      <c r="J256" s="78"/>
      <c r="K256" s="37" t="s">
        <v>1105</v>
      </c>
      <c r="L256" s="69"/>
    </row>
    <row r="257" spans="2:12" s="23" customFormat="1" ht="15" customHeight="1">
      <c r="B257" s="37">
        <v>3</v>
      </c>
      <c r="C257" s="70" t="s">
        <v>59</v>
      </c>
      <c r="D257" s="67" t="s">
        <v>120</v>
      </c>
      <c r="E257" s="44" t="s">
        <v>60</v>
      </c>
      <c r="F257" s="44">
        <v>223.3</v>
      </c>
      <c r="G257" s="44">
        <v>270.19</v>
      </c>
      <c r="H257" s="51" t="s">
        <v>717</v>
      </c>
      <c r="I257" s="45">
        <v>42250</v>
      </c>
      <c r="J257" s="78"/>
      <c r="K257" s="37" t="s">
        <v>1105</v>
      </c>
      <c r="L257" s="69"/>
    </row>
    <row r="258" spans="2:12" s="23" customFormat="1" ht="15" customHeight="1">
      <c r="B258" s="37">
        <v>4</v>
      </c>
      <c r="C258" s="71" t="s">
        <v>256</v>
      </c>
      <c r="D258" s="67" t="s">
        <v>255</v>
      </c>
      <c r="E258" s="44" t="s">
        <v>158</v>
      </c>
      <c r="F258" s="44">
        <v>8.98</v>
      </c>
      <c r="G258" s="44">
        <v>10.87</v>
      </c>
      <c r="H258" s="51" t="s">
        <v>718</v>
      </c>
      <c r="I258" s="45">
        <v>42251</v>
      </c>
      <c r="J258" s="78"/>
      <c r="K258" s="37" t="s">
        <v>1105</v>
      </c>
      <c r="L258" s="69"/>
    </row>
    <row r="259" spans="2:12" s="23" customFormat="1" ht="15" customHeight="1">
      <c r="B259" s="37">
        <v>5</v>
      </c>
      <c r="C259" s="66" t="s">
        <v>29</v>
      </c>
      <c r="D259" s="67" t="s">
        <v>94</v>
      </c>
      <c r="E259" s="44" t="s">
        <v>166</v>
      </c>
      <c r="F259" s="44">
        <v>6.36</v>
      </c>
      <c r="G259" s="44">
        <v>7.7</v>
      </c>
      <c r="H259" s="51" t="s">
        <v>727</v>
      </c>
      <c r="I259" s="45">
        <v>42258</v>
      </c>
      <c r="J259" s="78"/>
      <c r="K259" s="37" t="s">
        <v>1105</v>
      </c>
      <c r="L259" s="69"/>
    </row>
    <row r="260" spans="2:12" s="23" customFormat="1" ht="15" customHeight="1">
      <c r="B260" s="37">
        <v>6</v>
      </c>
      <c r="C260" s="66" t="s">
        <v>236</v>
      </c>
      <c r="D260" s="84" t="s">
        <v>249</v>
      </c>
      <c r="E260" s="44" t="s">
        <v>224</v>
      </c>
      <c r="F260" s="44">
        <v>85.3</v>
      </c>
      <c r="G260" s="44">
        <v>103.21</v>
      </c>
      <c r="H260" s="51" t="s">
        <v>734</v>
      </c>
      <c r="I260" s="45">
        <v>42265</v>
      </c>
      <c r="J260" s="78"/>
      <c r="K260" s="37" t="s">
        <v>1105</v>
      </c>
      <c r="L260" s="69"/>
    </row>
    <row r="261" spans="2:12" s="23" customFormat="1" ht="15" customHeight="1">
      <c r="B261" s="37">
        <v>7</v>
      </c>
      <c r="C261" s="42" t="s">
        <v>47</v>
      </c>
      <c r="D261" s="67">
        <v>50410000</v>
      </c>
      <c r="E261" s="44" t="s">
        <v>98</v>
      </c>
      <c r="F261" s="44">
        <v>924.66</v>
      </c>
      <c r="G261" s="74">
        <v>1118.84</v>
      </c>
      <c r="H261" s="51" t="s">
        <v>735</v>
      </c>
      <c r="I261" s="45">
        <v>42265</v>
      </c>
      <c r="J261" s="78"/>
      <c r="K261" s="37" t="s">
        <v>1105</v>
      </c>
      <c r="L261" s="69"/>
    </row>
    <row r="262" spans="2:12" s="23" customFormat="1" ht="15" customHeight="1">
      <c r="B262" s="37">
        <v>8</v>
      </c>
      <c r="C262" s="85" t="s">
        <v>80</v>
      </c>
      <c r="D262" s="37" t="s">
        <v>123</v>
      </c>
      <c r="E262" s="44" t="s">
        <v>159</v>
      </c>
      <c r="F262" s="44">
        <v>411</v>
      </c>
      <c r="G262" s="44">
        <v>475.05</v>
      </c>
      <c r="H262" s="51" t="s">
        <v>742</v>
      </c>
      <c r="I262" s="45">
        <v>42271</v>
      </c>
      <c r="J262" s="78"/>
      <c r="K262" s="37" t="s">
        <v>1105</v>
      </c>
      <c r="L262" s="69"/>
    </row>
    <row r="263" spans="2:12" s="23" customFormat="1" ht="15" customHeight="1">
      <c r="B263" s="37">
        <v>9</v>
      </c>
      <c r="C263" s="66" t="s">
        <v>65</v>
      </c>
      <c r="D263" s="67" t="s">
        <v>120</v>
      </c>
      <c r="E263" s="44" t="s">
        <v>185</v>
      </c>
      <c r="F263" s="44">
        <v>776.56</v>
      </c>
      <c r="G263" s="44">
        <v>939.64</v>
      </c>
      <c r="H263" s="51" t="s">
        <v>743</v>
      </c>
      <c r="I263" s="45">
        <v>42271</v>
      </c>
      <c r="J263" s="78"/>
      <c r="K263" s="37" t="s">
        <v>1105</v>
      </c>
      <c r="L263" s="69"/>
    </row>
    <row r="264" spans="2:12" s="23" customFormat="1" ht="15" customHeight="1">
      <c r="B264" s="37">
        <v>10</v>
      </c>
      <c r="C264" s="66" t="s">
        <v>131</v>
      </c>
      <c r="D264" s="67" t="s">
        <v>153</v>
      </c>
      <c r="E264" s="44" t="s">
        <v>173</v>
      </c>
      <c r="F264" s="44">
        <v>158.67</v>
      </c>
      <c r="G264" s="44">
        <v>192</v>
      </c>
      <c r="H264" s="51" t="s">
        <v>747</v>
      </c>
      <c r="I264" s="45">
        <v>42269</v>
      </c>
      <c r="J264" s="78"/>
      <c r="K264" s="37" t="s">
        <v>1105</v>
      </c>
      <c r="L264" s="69"/>
    </row>
    <row r="265" spans="2:12" s="23" customFormat="1" ht="15" customHeight="1">
      <c r="B265" s="37">
        <v>11</v>
      </c>
      <c r="C265" s="71" t="s">
        <v>1022</v>
      </c>
      <c r="D265" s="37" t="s">
        <v>121</v>
      </c>
      <c r="E265" s="44" t="s">
        <v>472</v>
      </c>
      <c r="F265" s="44">
        <v>100</v>
      </c>
      <c r="G265" s="44">
        <v>100</v>
      </c>
      <c r="H265" s="51" t="s">
        <v>741</v>
      </c>
      <c r="I265" s="45">
        <v>42270</v>
      </c>
      <c r="J265" s="78"/>
      <c r="K265" s="37" t="s">
        <v>1105</v>
      </c>
      <c r="L265" s="69"/>
    </row>
    <row r="266" spans="2:12" s="23" customFormat="1" ht="15" customHeight="1">
      <c r="B266" s="37">
        <v>12</v>
      </c>
      <c r="C266" s="66" t="s">
        <v>236</v>
      </c>
      <c r="D266" s="84" t="s">
        <v>249</v>
      </c>
      <c r="E266" s="44" t="s">
        <v>224</v>
      </c>
      <c r="F266" s="44">
        <v>26</v>
      </c>
      <c r="G266" s="44">
        <v>31.46</v>
      </c>
      <c r="H266" s="51" t="s">
        <v>748</v>
      </c>
      <c r="I266" s="45">
        <v>42271</v>
      </c>
      <c r="J266" s="78"/>
      <c r="K266" s="37" t="s">
        <v>1105</v>
      </c>
      <c r="L266" s="69"/>
    </row>
    <row r="267" spans="2:12" s="23" customFormat="1" ht="15" customHeight="1">
      <c r="B267" s="37">
        <v>13</v>
      </c>
      <c r="C267" s="71" t="s">
        <v>1009</v>
      </c>
      <c r="D267" s="67">
        <v>50100000</v>
      </c>
      <c r="E267" s="44" t="s">
        <v>790</v>
      </c>
      <c r="F267" s="44">
        <v>15</v>
      </c>
      <c r="G267" s="44">
        <v>15</v>
      </c>
      <c r="H267" s="51" t="s">
        <v>789</v>
      </c>
      <c r="I267" s="45">
        <v>42276</v>
      </c>
      <c r="J267" s="78"/>
      <c r="K267" s="37" t="s">
        <v>1105</v>
      </c>
      <c r="L267" s="69"/>
    </row>
    <row r="268" spans="2:12" s="23" customFormat="1" ht="15" customHeight="1">
      <c r="B268" s="37">
        <v>14</v>
      </c>
      <c r="C268" s="72" t="s">
        <v>50</v>
      </c>
      <c r="D268" s="67" t="s">
        <v>117</v>
      </c>
      <c r="E268" s="44" t="s">
        <v>168</v>
      </c>
      <c r="F268" s="44">
        <v>145</v>
      </c>
      <c r="G268" s="44">
        <v>145</v>
      </c>
      <c r="H268" s="51" t="s">
        <v>752</v>
      </c>
      <c r="I268" s="45">
        <v>42277</v>
      </c>
      <c r="J268" s="78"/>
      <c r="K268" s="37" t="s">
        <v>1105</v>
      </c>
      <c r="L268" s="69"/>
    </row>
    <row r="269" spans="2:12" s="23" customFormat="1" ht="15" customHeight="1">
      <c r="B269" s="37">
        <v>15</v>
      </c>
      <c r="C269" s="72" t="s">
        <v>32</v>
      </c>
      <c r="D269" s="67" t="s">
        <v>117</v>
      </c>
      <c r="E269" s="44" t="s">
        <v>164</v>
      </c>
      <c r="F269" s="44">
        <v>246.16</v>
      </c>
      <c r="G269" s="44">
        <v>297.85</v>
      </c>
      <c r="H269" s="51" t="s">
        <v>756</v>
      </c>
      <c r="I269" s="45">
        <v>42277</v>
      </c>
      <c r="J269" s="78"/>
      <c r="K269" s="37" t="s">
        <v>1105</v>
      </c>
      <c r="L269" s="69"/>
    </row>
    <row r="270" spans="2:12" s="23" customFormat="1" ht="15" customHeight="1">
      <c r="B270" s="37">
        <v>16</v>
      </c>
      <c r="C270" s="70" t="s">
        <v>107</v>
      </c>
      <c r="D270" s="67" t="s">
        <v>123</v>
      </c>
      <c r="E270" s="44" t="s">
        <v>155</v>
      </c>
      <c r="F270" s="44">
        <v>15.06</v>
      </c>
      <c r="G270" s="44">
        <v>15.35</v>
      </c>
      <c r="H270" s="51" t="s">
        <v>758</v>
      </c>
      <c r="I270" s="45">
        <v>42277</v>
      </c>
      <c r="J270" s="78"/>
      <c r="K270" s="37" t="s">
        <v>1105</v>
      </c>
      <c r="L270" s="69"/>
    </row>
    <row r="271" spans="2:12" s="23" customFormat="1" ht="15" customHeight="1">
      <c r="B271" s="37">
        <v>17</v>
      </c>
      <c r="C271" s="66" t="s">
        <v>49</v>
      </c>
      <c r="D271" s="67" t="s">
        <v>42</v>
      </c>
      <c r="E271" s="44" t="s">
        <v>161</v>
      </c>
      <c r="F271" s="44">
        <v>10.69</v>
      </c>
      <c r="G271" s="44">
        <v>12.93</v>
      </c>
      <c r="H271" s="51" t="s">
        <v>770</v>
      </c>
      <c r="I271" s="45">
        <v>42277</v>
      </c>
      <c r="J271" s="78"/>
      <c r="K271" s="37" t="s">
        <v>1105</v>
      </c>
      <c r="L271" s="69"/>
    </row>
    <row r="272" spans="2:12" s="23" customFormat="1" ht="15" customHeight="1">
      <c r="B272" s="37">
        <v>18</v>
      </c>
      <c r="C272" s="70" t="s">
        <v>125</v>
      </c>
      <c r="D272" s="73" t="s">
        <v>146</v>
      </c>
      <c r="E272" s="44" t="s">
        <v>163</v>
      </c>
      <c r="F272" s="74">
        <v>2892.87</v>
      </c>
      <c r="G272" s="74">
        <v>3500.37</v>
      </c>
      <c r="H272" s="51" t="s">
        <v>772</v>
      </c>
      <c r="I272" s="45">
        <v>42277</v>
      </c>
      <c r="J272" s="78"/>
      <c r="K272" s="37" t="s">
        <v>1105</v>
      </c>
      <c r="L272" s="69"/>
    </row>
    <row r="273" spans="2:12" s="23" customFormat="1" ht="15" customHeight="1">
      <c r="B273" s="37">
        <v>19</v>
      </c>
      <c r="C273" s="66" t="s">
        <v>53</v>
      </c>
      <c r="D273" s="67" t="s">
        <v>118</v>
      </c>
      <c r="E273" s="44" t="s">
        <v>54</v>
      </c>
      <c r="F273" s="44">
        <v>20.34</v>
      </c>
      <c r="G273" s="44">
        <v>24.61</v>
      </c>
      <c r="H273" s="51" t="s">
        <v>775</v>
      </c>
      <c r="I273" s="45">
        <v>42277</v>
      </c>
      <c r="J273" s="78"/>
      <c r="K273" s="37" t="s">
        <v>1105</v>
      </c>
      <c r="L273" s="69"/>
    </row>
    <row r="274" spans="2:12" s="23" customFormat="1" ht="15" customHeight="1">
      <c r="B274" s="37">
        <v>20</v>
      </c>
      <c r="C274" s="71" t="s">
        <v>254</v>
      </c>
      <c r="D274" s="37" t="s">
        <v>260</v>
      </c>
      <c r="E274" s="44" t="s">
        <v>229</v>
      </c>
      <c r="F274" s="44">
        <v>32.23</v>
      </c>
      <c r="G274" s="44">
        <v>32.23</v>
      </c>
      <c r="H274" s="51" t="s">
        <v>776</v>
      </c>
      <c r="I274" s="45">
        <v>42277</v>
      </c>
      <c r="J274" s="78"/>
      <c r="K274" s="37" t="s">
        <v>1105</v>
      </c>
      <c r="L274" s="69"/>
    </row>
    <row r="275" spans="2:12" s="23" customFormat="1" ht="15" customHeight="1">
      <c r="B275" s="37">
        <v>21</v>
      </c>
      <c r="C275" s="66" t="s">
        <v>55</v>
      </c>
      <c r="D275" s="67" t="s">
        <v>94</v>
      </c>
      <c r="E275" s="44" t="s">
        <v>35</v>
      </c>
      <c r="F275" s="44">
        <v>133.22</v>
      </c>
      <c r="G275" s="44">
        <v>161.2</v>
      </c>
      <c r="H275" s="51" t="s">
        <v>777</v>
      </c>
      <c r="I275" s="45">
        <v>42277</v>
      </c>
      <c r="J275" s="78"/>
      <c r="K275" s="37" t="s">
        <v>1105</v>
      </c>
      <c r="L275" s="69"/>
    </row>
    <row r="276" spans="2:12" s="23" customFormat="1" ht="15" customHeight="1">
      <c r="B276" s="37">
        <v>22</v>
      </c>
      <c r="C276" s="66" t="s">
        <v>29</v>
      </c>
      <c r="D276" s="67" t="s">
        <v>94</v>
      </c>
      <c r="E276" s="44" t="s">
        <v>166</v>
      </c>
      <c r="F276" s="44">
        <v>67.35</v>
      </c>
      <c r="G276" s="44">
        <v>81.4</v>
      </c>
      <c r="H276" s="51" t="s">
        <v>779</v>
      </c>
      <c r="I276" s="45">
        <v>42277</v>
      </c>
      <c r="J276" s="78"/>
      <c r="K276" s="37" t="s">
        <v>1105</v>
      </c>
      <c r="L276" s="69"/>
    </row>
    <row r="277" spans="2:12" s="23" customFormat="1" ht="15" customHeight="1">
      <c r="B277" s="37">
        <v>23</v>
      </c>
      <c r="C277" s="66" t="s">
        <v>65</v>
      </c>
      <c r="D277" s="67" t="s">
        <v>120</v>
      </c>
      <c r="E277" s="44" t="s">
        <v>185</v>
      </c>
      <c r="F277" s="44">
        <v>-235.47</v>
      </c>
      <c r="G277" s="44">
        <v>-284.92</v>
      </c>
      <c r="H277" s="51" t="s">
        <v>829</v>
      </c>
      <c r="I277" s="45">
        <v>42277</v>
      </c>
      <c r="J277" s="78"/>
      <c r="K277" s="37" t="s">
        <v>1105</v>
      </c>
      <c r="L277" s="69"/>
    </row>
    <row r="278" spans="2:12" s="23" customFormat="1" ht="15" customHeight="1">
      <c r="B278" s="37"/>
      <c r="C278" s="70"/>
      <c r="D278" s="37"/>
      <c r="E278" s="76" t="s">
        <v>1129</v>
      </c>
      <c r="F278" s="81">
        <f>SUM(F255:F277)</f>
        <v>6579.129999999999</v>
      </c>
      <c r="G278" s="81">
        <f>SUM(G255:G277)</f>
        <v>7790.16</v>
      </c>
      <c r="H278" s="51"/>
      <c r="I278" s="45"/>
      <c r="J278" s="78"/>
      <c r="K278" s="37"/>
      <c r="L278" s="69"/>
    </row>
    <row r="279" spans="2:12" s="23" customFormat="1" ht="15" customHeight="1">
      <c r="B279" s="112" t="s">
        <v>84</v>
      </c>
      <c r="C279" s="113"/>
      <c r="D279" s="113"/>
      <c r="E279" s="113"/>
      <c r="F279" s="113"/>
      <c r="G279" s="113"/>
      <c r="H279" s="113"/>
      <c r="I279" s="113"/>
      <c r="J279" s="113"/>
      <c r="K279" s="114"/>
      <c r="L279" s="69"/>
    </row>
    <row r="280" spans="2:12" s="23" customFormat="1" ht="15" customHeight="1">
      <c r="B280" s="37">
        <v>1</v>
      </c>
      <c r="C280" s="66" t="s">
        <v>45</v>
      </c>
      <c r="D280" s="67" t="s">
        <v>94</v>
      </c>
      <c r="E280" s="44" t="s">
        <v>165</v>
      </c>
      <c r="F280" s="44">
        <v>48.65</v>
      </c>
      <c r="G280" s="44">
        <v>58.87</v>
      </c>
      <c r="H280" s="51">
        <v>1327186639</v>
      </c>
      <c r="I280" s="45">
        <v>42278</v>
      </c>
      <c r="J280" s="78"/>
      <c r="K280" s="37" t="s">
        <v>1105</v>
      </c>
      <c r="L280" s="69"/>
    </row>
    <row r="281" spans="2:12" s="23" customFormat="1" ht="15" customHeight="1">
      <c r="B281" s="37">
        <v>2</v>
      </c>
      <c r="C281" s="66" t="s">
        <v>65</v>
      </c>
      <c r="D281" s="67" t="s">
        <v>120</v>
      </c>
      <c r="E281" s="44" t="s">
        <v>185</v>
      </c>
      <c r="F281" s="44">
        <v>235.16</v>
      </c>
      <c r="G281" s="44">
        <v>284.54</v>
      </c>
      <c r="H281" s="51" t="s">
        <v>792</v>
      </c>
      <c r="I281" s="45">
        <v>42278</v>
      </c>
      <c r="J281" s="78"/>
      <c r="K281" s="37" t="s">
        <v>1105</v>
      </c>
      <c r="L281" s="69"/>
    </row>
    <row r="282" spans="2:12" s="23" customFormat="1" ht="30.75" customHeight="1">
      <c r="B282" s="37">
        <v>3</v>
      </c>
      <c r="C282" s="85" t="s">
        <v>1030</v>
      </c>
      <c r="D282" s="67" t="s">
        <v>1124</v>
      </c>
      <c r="E282" s="44" t="s">
        <v>681</v>
      </c>
      <c r="F282" s="74">
        <v>1000</v>
      </c>
      <c r="G282" s="74">
        <v>1210</v>
      </c>
      <c r="H282" s="51" t="s">
        <v>795</v>
      </c>
      <c r="I282" s="45">
        <v>42279</v>
      </c>
      <c r="J282" s="78"/>
      <c r="K282" s="37" t="s">
        <v>1105</v>
      </c>
      <c r="L282" s="69"/>
    </row>
    <row r="283" spans="2:12" s="23" customFormat="1" ht="15" customHeight="1">
      <c r="B283" s="37">
        <v>4</v>
      </c>
      <c r="C283" s="70" t="s">
        <v>107</v>
      </c>
      <c r="D283" s="67" t="s">
        <v>123</v>
      </c>
      <c r="E283" s="44" t="s">
        <v>155</v>
      </c>
      <c r="F283" s="44">
        <v>38.46</v>
      </c>
      <c r="G283" s="44">
        <v>38.51</v>
      </c>
      <c r="H283" s="51" t="s">
        <v>796</v>
      </c>
      <c r="I283" s="45">
        <v>42279</v>
      </c>
      <c r="J283" s="78"/>
      <c r="K283" s="37" t="s">
        <v>1105</v>
      </c>
      <c r="L283" s="69"/>
    </row>
    <row r="284" spans="2:12" s="23" customFormat="1" ht="15" customHeight="1">
      <c r="B284" s="37">
        <v>5</v>
      </c>
      <c r="C284" s="66" t="s">
        <v>237</v>
      </c>
      <c r="D284" s="67" t="s">
        <v>117</v>
      </c>
      <c r="E284" s="44" t="s">
        <v>177</v>
      </c>
      <c r="F284" s="44">
        <v>115.85</v>
      </c>
      <c r="G284" s="44">
        <v>140.18</v>
      </c>
      <c r="H284" s="51" t="s">
        <v>798</v>
      </c>
      <c r="I284" s="45">
        <v>42279</v>
      </c>
      <c r="J284" s="78"/>
      <c r="K284" s="37" t="s">
        <v>1105</v>
      </c>
      <c r="L284" s="69"/>
    </row>
    <row r="285" spans="2:12" s="23" customFormat="1" ht="15" customHeight="1">
      <c r="B285" s="37">
        <v>6</v>
      </c>
      <c r="C285" s="66" t="s">
        <v>237</v>
      </c>
      <c r="D285" s="67" t="s">
        <v>117</v>
      </c>
      <c r="E285" s="44" t="s">
        <v>177</v>
      </c>
      <c r="F285" s="44">
        <v>480</v>
      </c>
      <c r="G285" s="44">
        <v>580.8</v>
      </c>
      <c r="H285" s="51" t="s">
        <v>799</v>
      </c>
      <c r="I285" s="45">
        <v>42279</v>
      </c>
      <c r="J285" s="78"/>
      <c r="K285" s="37" t="s">
        <v>1105</v>
      </c>
      <c r="L285" s="69"/>
    </row>
    <row r="286" spans="2:12" s="23" customFormat="1" ht="15" customHeight="1">
      <c r="B286" s="37">
        <v>7</v>
      </c>
      <c r="C286" s="71" t="s">
        <v>256</v>
      </c>
      <c r="D286" s="67" t="s">
        <v>255</v>
      </c>
      <c r="E286" s="44" t="s">
        <v>158</v>
      </c>
      <c r="F286" s="44">
        <v>17.96</v>
      </c>
      <c r="G286" s="44">
        <v>21.73</v>
      </c>
      <c r="H286" s="51" t="s">
        <v>800</v>
      </c>
      <c r="I286" s="45">
        <v>42279</v>
      </c>
      <c r="J286" s="78"/>
      <c r="K286" s="37" t="s">
        <v>1105</v>
      </c>
      <c r="L286" s="69"/>
    </row>
    <row r="287" spans="2:12" s="23" customFormat="1" ht="15" customHeight="1">
      <c r="B287" s="37">
        <v>8</v>
      </c>
      <c r="C287" s="66" t="s">
        <v>96</v>
      </c>
      <c r="D287" s="67" t="s">
        <v>117</v>
      </c>
      <c r="E287" s="46" t="s">
        <v>804</v>
      </c>
      <c r="F287" s="44">
        <v>93.75</v>
      </c>
      <c r="G287" s="44">
        <v>93.75</v>
      </c>
      <c r="H287" s="51" t="s">
        <v>803</v>
      </c>
      <c r="I287" s="45">
        <v>42282</v>
      </c>
      <c r="J287" s="78"/>
      <c r="K287" s="37" t="s">
        <v>1105</v>
      </c>
      <c r="L287" s="69"/>
    </row>
    <row r="288" spans="2:12" s="23" customFormat="1" ht="15" customHeight="1">
      <c r="B288" s="37">
        <v>9</v>
      </c>
      <c r="C288" s="66" t="s">
        <v>131</v>
      </c>
      <c r="D288" s="67" t="s">
        <v>153</v>
      </c>
      <c r="E288" s="44" t="s">
        <v>173</v>
      </c>
      <c r="F288" s="44">
        <v>23.14</v>
      </c>
      <c r="G288" s="44">
        <v>28</v>
      </c>
      <c r="H288" s="51" t="s">
        <v>801</v>
      </c>
      <c r="I288" s="45">
        <v>42282</v>
      </c>
      <c r="J288" s="78"/>
      <c r="K288" s="37" t="s">
        <v>1105</v>
      </c>
      <c r="L288" s="69"/>
    </row>
    <row r="289" spans="2:12" s="23" customFormat="1" ht="15" customHeight="1">
      <c r="B289" s="37">
        <v>10</v>
      </c>
      <c r="C289" s="70" t="s">
        <v>85</v>
      </c>
      <c r="D289" s="67">
        <v>73431000</v>
      </c>
      <c r="E289" s="44" t="s">
        <v>64</v>
      </c>
      <c r="F289" s="44">
        <v>158.1</v>
      </c>
      <c r="G289" s="44">
        <v>191.3</v>
      </c>
      <c r="H289" s="51" t="s">
        <v>802</v>
      </c>
      <c r="I289" s="45">
        <v>42282</v>
      </c>
      <c r="J289" s="78"/>
      <c r="K289" s="37" t="s">
        <v>1105</v>
      </c>
      <c r="L289" s="69"/>
    </row>
    <row r="290" spans="2:12" s="23" customFormat="1" ht="15" customHeight="1">
      <c r="B290" s="37">
        <v>11</v>
      </c>
      <c r="C290" s="42" t="s">
        <v>47</v>
      </c>
      <c r="D290" s="67">
        <v>50410000</v>
      </c>
      <c r="E290" s="44" t="s">
        <v>98</v>
      </c>
      <c r="F290" s="44">
        <v>204.12</v>
      </c>
      <c r="G290" s="44">
        <v>246.99</v>
      </c>
      <c r="H290" s="51" t="s">
        <v>806</v>
      </c>
      <c r="I290" s="45">
        <v>42284</v>
      </c>
      <c r="J290" s="78"/>
      <c r="K290" s="37" t="s">
        <v>1105</v>
      </c>
      <c r="L290" s="69"/>
    </row>
    <row r="291" spans="2:12" s="23" customFormat="1" ht="15" customHeight="1">
      <c r="B291" s="37">
        <v>12</v>
      </c>
      <c r="C291" s="70" t="s">
        <v>85</v>
      </c>
      <c r="D291" s="67">
        <v>73431000</v>
      </c>
      <c r="E291" s="44" t="s">
        <v>64</v>
      </c>
      <c r="F291" s="44">
        <v>27.6</v>
      </c>
      <c r="G291" s="44">
        <v>33.4</v>
      </c>
      <c r="H291" s="51" t="s">
        <v>808</v>
      </c>
      <c r="I291" s="45">
        <v>42284</v>
      </c>
      <c r="J291" s="78"/>
      <c r="K291" s="37" t="s">
        <v>1105</v>
      </c>
      <c r="L291" s="69"/>
    </row>
    <row r="292" spans="2:12" s="23" customFormat="1" ht="15" customHeight="1">
      <c r="B292" s="37">
        <v>13</v>
      </c>
      <c r="C292" s="66" t="s">
        <v>67</v>
      </c>
      <c r="D292" s="67">
        <v>50100000</v>
      </c>
      <c r="E292" s="44" t="s">
        <v>206</v>
      </c>
      <c r="F292" s="44">
        <v>45.45</v>
      </c>
      <c r="G292" s="44">
        <v>55</v>
      </c>
      <c r="H292" s="51" t="s">
        <v>809</v>
      </c>
      <c r="I292" s="45">
        <v>42284</v>
      </c>
      <c r="J292" s="78"/>
      <c r="K292" s="37" t="s">
        <v>1105</v>
      </c>
      <c r="L292" s="69"/>
    </row>
    <row r="293" spans="2:12" s="23" customFormat="1" ht="15" customHeight="1">
      <c r="B293" s="37">
        <v>14</v>
      </c>
      <c r="C293" s="66" t="s">
        <v>135</v>
      </c>
      <c r="D293" s="67" t="s">
        <v>152</v>
      </c>
      <c r="E293" s="44" t="s">
        <v>201</v>
      </c>
      <c r="F293" s="44">
        <v>70</v>
      </c>
      <c r="G293" s="44">
        <v>70</v>
      </c>
      <c r="H293" s="51" t="s">
        <v>817</v>
      </c>
      <c r="I293" s="45">
        <v>42292</v>
      </c>
      <c r="J293" s="78"/>
      <c r="K293" s="37" t="s">
        <v>1105</v>
      </c>
      <c r="L293" s="69"/>
    </row>
    <row r="294" spans="2:12" s="23" customFormat="1" ht="15" customHeight="1">
      <c r="B294" s="37">
        <v>15</v>
      </c>
      <c r="C294" s="66" t="s">
        <v>135</v>
      </c>
      <c r="D294" s="67" t="s">
        <v>152</v>
      </c>
      <c r="E294" s="44" t="s">
        <v>201</v>
      </c>
      <c r="F294" s="44">
        <v>78</v>
      </c>
      <c r="G294" s="44">
        <v>94.38</v>
      </c>
      <c r="H294" s="51" t="s">
        <v>818</v>
      </c>
      <c r="I294" s="45">
        <v>42292</v>
      </c>
      <c r="J294" s="78"/>
      <c r="K294" s="37" t="s">
        <v>1105</v>
      </c>
      <c r="L294" s="69"/>
    </row>
    <row r="295" spans="2:12" s="23" customFormat="1" ht="15" customHeight="1">
      <c r="B295" s="37">
        <v>16</v>
      </c>
      <c r="C295" s="42" t="s">
        <v>47</v>
      </c>
      <c r="D295" s="67" t="s">
        <v>119</v>
      </c>
      <c r="E295" s="44" t="s">
        <v>157</v>
      </c>
      <c r="F295" s="44">
        <v>85.01</v>
      </c>
      <c r="G295" s="44">
        <v>102.86</v>
      </c>
      <c r="H295" s="51" t="s">
        <v>819</v>
      </c>
      <c r="I295" s="45">
        <v>42293</v>
      </c>
      <c r="J295" s="78"/>
      <c r="K295" s="37" t="s">
        <v>1105</v>
      </c>
      <c r="L295" s="69"/>
    </row>
    <row r="296" spans="2:12" s="23" customFormat="1" ht="15" customHeight="1">
      <c r="B296" s="37">
        <v>17</v>
      </c>
      <c r="C296" s="42" t="s">
        <v>47</v>
      </c>
      <c r="D296" s="67">
        <v>50410000</v>
      </c>
      <c r="E296" s="44" t="s">
        <v>98</v>
      </c>
      <c r="F296" s="44">
        <v>41.92</v>
      </c>
      <c r="G296" s="44">
        <v>50.72</v>
      </c>
      <c r="H296" s="51" t="s">
        <v>823</v>
      </c>
      <c r="I296" s="45">
        <v>42298</v>
      </c>
      <c r="J296" s="78"/>
      <c r="K296" s="37" t="s">
        <v>1105</v>
      </c>
      <c r="L296" s="69"/>
    </row>
    <row r="297" spans="2:12" s="23" customFormat="1" ht="15" customHeight="1">
      <c r="B297" s="37">
        <v>18</v>
      </c>
      <c r="C297" s="70" t="s">
        <v>219</v>
      </c>
      <c r="D297" s="37" t="s">
        <v>94</v>
      </c>
      <c r="E297" s="44" t="s">
        <v>142</v>
      </c>
      <c r="F297" s="44">
        <v>68.57</v>
      </c>
      <c r="G297" s="44">
        <v>82.97</v>
      </c>
      <c r="H297" s="51" t="s">
        <v>825</v>
      </c>
      <c r="I297" s="45">
        <v>42303</v>
      </c>
      <c r="J297" s="78"/>
      <c r="K297" s="37" t="s">
        <v>1105</v>
      </c>
      <c r="L297" s="69"/>
    </row>
    <row r="298" spans="2:12" s="23" customFormat="1" ht="15" customHeight="1">
      <c r="B298" s="37">
        <v>19</v>
      </c>
      <c r="C298" s="71" t="s">
        <v>1088</v>
      </c>
      <c r="D298" s="37" t="s">
        <v>1125</v>
      </c>
      <c r="E298" s="44" t="s">
        <v>862</v>
      </c>
      <c r="F298" s="44">
        <v>7.6</v>
      </c>
      <c r="G298" s="44">
        <v>7.6</v>
      </c>
      <c r="H298" s="51" t="s">
        <v>861</v>
      </c>
      <c r="I298" s="45">
        <v>42306</v>
      </c>
      <c r="J298" s="78"/>
      <c r="K298" s="37" t="s">
        <v>1105</v>
      </c>
      <c r="L298" s="69"/>
    </row>
    <row r="299" spans="2:12" s="23" customFormat="1" ht="15" customHeight="1">
      <c r="B299" s="37">
        <v>20</v>
      </c>
      <c r="C299" s="71" t="s">
        <v>1040</v>
      </c>
      <c r="D299" s="67" t="s">
        <v>1102</v>
      </c>
      <c r="E299" s="44" t="s">
        <v>195</v>
      </c>
      <c r="F299" s="44">
        <v>230</v>
      </c>
      <c r="G299" s="44">
        <v>278.3</v>
      </c>
      <c r="H299" s="51" t="s">
        <v>822</v>
      </c>
      <c r="I299" s="45">
        <v>42298</v>
      </c>
      <c r="J299" s="78"/>
      <c r="K299" s="37" t="s">
        <v>1105</v>
      </c>
      <c r="L299" s="69"/>
    </row>
    <row r="300" spans="2:12" s="23" customFormat="1" ht="15" customHeight="1">
      <c r="B300" s="37">
        <v>21</v>
      </c>
      <c r="C300" s="70" t="s">
        <v>57</v>
      </c>
      <c r="D300" s="67" t="s">
        <v>40</v>
      </c>
      <c r="E300" s="44" t="s">
        <v>184</v>
      </c>
      <c r="F300" s="44">
        <v>46.05</v>
      </c>
      <c r="G300" s="44">
        <v>46.05</v>
      </c>
      <c r="H300" s="51">
        <v>172670628</v>
      </c>
      <c r="I300" s="45">
        <v>42299</v>
      </c>
      <c r="J300" s="78"/>
      <c r="K300" s="37" t="s">
        <v>1105</v>
      </c>
      <c r="L300" s="69"/>
    </row>
    <row r="301" spans="2:12" s="23" customFormat="1" ht="15" customHeight="1">
      <c r="B301" s="37">
        <v>22</v>
      </c>
      <c r="C301" s="70" t="s">
        <v>57</v>
      </c>
      <c r="D301" s="67" t="s">
        <v>40</v>
      </c>
      <c r="E301" s="44" t="s">
        <v>184</v>
      </c>
      <c r="F301" s="44">
        <v>44.68</v>
      </c>
      <c r="G301" s="44">
        <v>44.68</v>
      </c>
      <c r="H301" s="51">
        <v>226922318</v>
      </c>
      <c r="I301" s="45">
        <v>42299</v>
      </c>
      <c r="J301" s="78"/>
      <c r="K301" s="37" t="s">
        <v>1105</v>
      </c>
      <c r="L301" s="69"/>
    </row>
    <row r="302" spans="2:12" s="23" customFormat="1" ht="15" customHeight="1">
      <c r="B302" s="37">
        <v>23</v>
      </c>
      <c r="C302" s="70" t="s">
        <v>57</v>
      </c>
      <c r="D302" s="67" t="s">
        <v>40</v>
      </c>
      <c r="E302" s="44" t="s">
        <v>184</v>
      </c>
      <c r="F302" s="44">
        <v>14.48</v>
      </c>
      <c r="G302" s="44">
        <v>14.48</v>
      </c>
      <c r="H302" s="51">
        <v>172670792</v>
      </c>
      <c r="I302" s="45">
        <v>42299</v>
      </c>
      <c r="J302" s="78"/>
      <c r="K302" s="37" t="s">
        <v>1105</v>
      </c>
      <c r="L302" s="69"/>
    </row>
    <row r="303" spans="2:12" s="23" customFormat="1" ht="15" customHeight="1">
      <c r="B303" s="37">
        <v>24</v>
      </c>
      <c r="C303" s="71" t="s">
        <v>1041</v>
      </c>
      <c r="D303" s="67" t="s">
        <v>152</v>
      </c>
      <c r="E303" s="44" t="s">
        <v>599</v>
      </c>
      <c r="F303" s="44">
        <v>130</v>
      </c>
      <c r="G303" s="44">
        <v>130</v>
      </c>
      <c r="H303" s="51" t="s">
        <v>824</v>
      </c>
      <c r="I303" s="45">
        <v>42303</v>
      </c>
      <c r="J303" s="78"/>
      <c r="K303" s="37" t="s">
        <v>1105</v>
      </c>
      <c r="L303" s="69"/>
    </row>
    <row r="304" spans="2:12" s="23" customFormat="1" ht="15" customHeight="1">
      <c r="B304" s="37">
        <v>25</v>
      </c>
      <c r="C304" s="42" t="s">
        <v>47</v>
      </c>
      <c r="D304" s="67">
        <v>50410000</v>
      </c>
      <c r="E304" s="44" t="s">
        <v>98</v>
      </c>
      <c r="F304" s="44">
        <v>197.12</v>
      </c>
      <c r="G304" s="44">
        <v>238.52</v>
      </c>
      <c r="H304" s="51" t="s">
        <v>835</v>
      </c>
      <c r="I304" s="45">
        <v>42303</v>
      </c>
      <c r="J304" s="78"/>
      <c r="K304" s="37" t="s">
        <v>1105</v>
      </c>
      <c r="L304" s="69"/>
    </row>
    <row r="305" spans="2:12" s="23" customFormat="1" ht="15" customHeight="1">
      <c r="B305" s="37">
        <v>26</v>
      </c>
      <c r="C305" s="71" t="s">
        <v>1022</v>
      </c>
      <c r="D305" s="37" t="s">
        <v>121</v>
      </c>
      <c r="E305" s="44" t="s">
        <v>831</v>
      </c>
      <c r="F305" s="44">
        <v>115</v>
      </c>
      <c r="G305" s="44">
        <v>115</v>
      </c>
      <c r="H305" s="51" t="s">
        <v>830</v>
      </c>
      <c r="I305" s="45">
        <v>42305</v>
      </c>
      <c r="J305" s="78"/>
      <c r="K305" s="37" t="s">
        <v>1105</v>
      </c>
      <c r="L305" s="69"/>
    </row>
    <row r="306" spans="2:12" s="23" customFormat="1" ht="15" customHeight="1">
      <c r="B306" s="37">
        <v>27</v>
      </c>
      <c r="C306" s="70" t="s">
        <v>235</v>
      </c>
      <c r="D306" s="84" t="s">
        <v>249</v>
      </c>
      <c r="E306" s="44" t="s">
        <v>194</v>
      </c>
      <c r="F306" s="44">
        <v>90</v>
      </c>
      <c r="G306" s="44">
        <v>108.9</v>
      </c>
      <c r="H306" s="51" t="s">
        <v>836</v>
      </c>
      <c r="I306" s="45">
        <v>42306</v>
      </c>
      <c r="J306" s="78"/>
      <c r="K306" s="37" t="s">
        <v>1105</v>
      </c>
      <c r="L306" s="69"/>
    </row>
    <row r="307" spans="2:12" s="23" customFormat="1" ht="15" customHeight="1">
      <c r="B307" s="37">
        <v>28</v>
      </c>
      <c r="C307" s="72" t="s">
        <v>32</v>
      </c>
      <c r="D307" s="67" t="s">
        <v>117</v>
      </c>
      <c r="E307" s="44" t="s">
        <v>164</v>
      </c>
      <c r="F307" s="44">
        <v>246.16</v>
      </c>
      <c r="G307" s="44">
        <v>297.85</v>
      </c>
      <c r="H307" s="51" t="s">
        <v>837</v>
      </c>
      <c r="I307" s="45">
        <v>42306</v>
      </c>
      <c r="J307" s="78"/>
      <c r="K307" s="37" t="s">
        <v>1105</v>
      </c>
      <c r="L307" s="69"/>
    </row>
    <row r="308" spans="2:12" s="23" customFormat="1" ht="15" customHeight="1">
      <c r="B308" s="37">
        <v>29</v>
      </c>
      <c r="C308" s="66" t="s">
        <v>49</v>
      </c>
      <c r="D308" s="67" t="s">
        <v>42</v>
      </c>
      <c r="E308" s="44" t="s">
        <v>161</v>
      </c>
      <c r="F308" s="44">
        <v>10.69</v>
      </c>
      <c r="G308" s="44">
        <v>12.93</v>
      </c>
      <c r="H308" s="51" t="s">
        <v>838</v>
      </c>
      <c r="I308" s="45">
        <v>42308</v>
      </c>
      <c r="J308" s="78"/>
      <c r="K308" s="37" t="s">
        <v>1105</v>
      </c>
      <c r="L308" s="69"/>
    </row>
    <row r="309" spans="2:12" s="23" customFormat="1" ht="15" customHeight="1">
      <c r="B309" s="37">
        <v>30</v>
      </c>
      <c r="C309" s="66" t="s">
        <v>29</v>
      </c>
      <c r="D309" s="67" t="s">
        <v>94</v>
      </c>
      <c r="E309" s="44" t="s">
        <v>166</v>
      </c>
      <c r="F309" s="44">
        <v>68.47</v>
      </c>
      <c r="G309" s="44">
        <v>82.66</v>
      </c>
      <c r="H309" s="51" t="s">
        <v>839</v>
      </c>
      <c r="I309" s="45">
        <v>42308</v>
      </c>
      <c r="J309" s="78"/>
      <c r="K309" s="37" t="s">
        <v>1105</v>
      </c>
      <c r="L309" s="69"/>
    </row>
    <row r="310" spans="2:12" s="23" customFormat="1" ht="15" customHeight="1">
      <c r="B310" s="37">
        <v>31</v>
      </c>
      <c r="C310" s="72" t="s">
        <v>50</v>
      </c>
      <c r="D310" s="67" t="s">
        <v>117</v>
      </c>
      <c r="E310" s="44" t="s">
        <v>168</v>
      </c>
      <c r="F310" s="44">
        <v>145</v>
      </c>
      <c r="G310" s="44">
        <v>145</v>
      </c>
      <c r="H310" s="51" t="s">
        <v>840</v>
      </c>
      <c r="I310" s="45">
        <v>42308</v>
      </c>
      <c r="J310" s="78"/>
      <c r="K310" s="37" t="s">
        <v>1105</v>
      </c>
      <c r="L310" s="69"/>
    </row>
    <row r="311" spans="2:12" s="23" customFormat="1" ht="15" customHeight="1">
      <c r="B311" s="37">
        <v>32</v>
      </c>
      <c r="C311" s="70" t="s">
        <v>125</v>
      </c>
      <c r="D311" s="73" t="s">
        <v>146</v>
      </c>
      <c r="E311" s="44" t="s">
        <v>163</v>
      </c>
      <c r="F311" s="74">
        <v>2991.5</v>
      </c>
      <c r="G311" s="74">
        <v>3619.72</v>
      </c>
      <c r="H311" s="51" t="s">
        <v>845</v>
      </c>
      <c r="I311" s="45">
        <v>42307</v>
      </c>
      <c r="J311" s="78"/>
      <c r="K311" s="37" t="s">
        <v>1105</v>
      </c>
      <c r="L311" s="69"/>
    </row>
    <row r="312" spans="2:12" s="23" customFormat="1" ht="15" customHeight="1">
      <c r="B312" s="37">
        <v>33</v>
      </c>
      <c r="C312" s="71" t="s">
        <v>256</v>
      </c>
      <c r="D312" s="67" t="s">
        <v>255</v>
      </c>
      <c r="E312" s="44" t="s">
        <v>158</v>
      </c>
      <c r="F312" s="44">
        <v>8.98</v>
      </c>
      <c r="G312" s="44">
        <v>10.87</v>
      </c>
      <c r="H312" s="51" t="s">
        <v>846</v>
      </c>
      <c r="I312" s="45">
        <v>42307</v>
      </c>
      <c r="J312" s="78"/>
      <c r="K312" s="37" t="s">
        <v>1105</v>
      </c>
      <c r="L312" s="69"/>
    </row>
    <row r="313" spans="2:12" s="23" customFormat="1" ht="15" customHeight="1">
      <c r="B313" s="37">
        <v>34</v>
      </c>
      <c r="C313" s="66" t="s">
        <v>53</v>
      </c>
      <c r="D313" s="67" t="s">
        <v>118</v>
      </c>
      <c r="E313" s="44" t="s">
        <v>54</v>
      </c>
      <c r="F313" s="44">
        <v>18.19</v>
      </c>
      <c r="G313" s="44">
        <v>22.01</v>
      </c>
      <c r="H313" s="51" t="s">
        <v>847</v>
      </c>
      <c r="I313" s="45">
        <v>42308</v>
      </c>
      <c r="J313" s="78"/>
      <c r="K313" s="37" t="s">
        <v>1105</v>
      </c>
      <c r="L313" s="69"/>
    </row>
    <row r="314" spans="2:12" s="23" customFormat="1" ht="15" customHeight="1">
      <c r="B314" s="37">
        <v>35</v>
      </c>
      <c r="C314" s="66" t="s">
        <v>45</v>
      </c>
      <c r="D314" s="67" t="s">
        <v>94</v>
      </c>
      <c r="E314" s="44" t="s">
        <v>165</v>
      </c>
      <c r="F314" s="44">
        <v>48.65</v>
      </c>
      <c r="G314" s="44">
        <v>58.87</v>
      </c>
      <c r="H314" s="51" t="s">
        <v>851</v>
      </c>
      <c r="I314" s="45">
        <v>42308</v>
      </c>
      <c r="J314" s="78"/>
      <c r="K314" s="37" t="s">
        <v>1105</v>
      </c>
      <c r="L314" s="69"/>
    </row>
    <row r="315" spans="2:12" s="23" customFormat="1" ht="15" customHeight="1">
      <c r="B315" s="37">
        <v>36</v>
      </c>
      <c r="C315" s="66" t="s">
        <v>55</v>
      </c>
      <c r="D315" s="67" t="s">
        <v>94</v>
      </c>
      <c r="E315" s="44" t="s">
        <v>35</v>
      </c>
      <c r="F315" s="44">
        <v>133.22</v>
      </c>
      <c r="G315" s="44">
        <v>161.2</v>
      </c>
      <c r="H315" s="51" t="s">
        <v>853</v>
      </c>
      <c r="I315" s="45">
        <v>42308</v>
      </c>
      <c r="J315" s="78"/>
      <c r="K315" s="37" t="s">
        <v>1105</v>
      </c>
      <c r="L315" s="69"/>
    </row>
    <row r="316" spans="2:12" s="23" customFormat="1" ht="15" customHeight="1">
      <c r="B316" s="37">
        <v>37</v>
      </c>
      <c r="C316" s="71" t="s">
        <v>254</v>
      </c>
      <c r="D316" s="37" t="s">
        <v>260</v>
      </c>
      <c r="E316" s="44" t="s">
        <v>229</v>
      </c>
      <c r="F316" s="44">
        <v>34.71</v>
      </c>
      <c r="G316" s="44">
        <v>34.71</v>
      </c>
      <c r="H316" s="51" t="s">
        <v>854</v>
      </c>
      <c r="I316" s="45">
        <v>42308</v>
      </c>
      <c r="J316" s="78"/>
      <c r="K316" s="37" t="s">
        <v>1105</v>
      </c>
      <c r="L316" s="69"/>
    </row>
    <row r="317" spans="2:12" s="23" customFormat="1" ht="15" customHeight="1">
      <c r="B317" s="37">
        <v>38</v>
      </c>
      <c r="C317" s="70" t="s">
        <v>213</v>
      </c>
      <c r="D317" s="67" t="s">
        <v>251</v>
      </c>
      <c r="E317" s="44" t="s">
        <v>181</v>
      </c>
      <c r="F317" s="44">
        <v>19.39</v>
      </c>
      <c r="G317" s="44">
        <v>23.46</v>
      </c>
      <c r="H317" s="51" t="s">
        <v>858</v>
      </c>
      <c r="I317" s="45">
        <v>42278</v>
      </c>
      <c r="J317" s="78"/>
      <c r="K317" s="37" t="s">
        <v>1105</v>
      </c>
      <c r="L317" s="69"/>
    </row>
    <row r="318" spans="2:12" s="23" customFormat="1" ht="15" customHeight="1">
      <c r="B318" s="37"/>
      <c r="C318" s="70"/>
      <c r="D318" s="37"/>
      <c r="E318" s="76" t="s">
        <v>1129</v>
      </c>
      <c r="F318" s="81">
        <f>SUM(F280:F317)</f>
        <v>7431.629999999999</v>
      </c>
      <c r="G318" s="81">
        <f>SUM(G280:G317)</f>
        <v>8836.810000000001</v>
      </c>
      <c r="H318" s="51"/>
      <c r="I318" s="45"/>
      <c r="J318" s="78"/>
      <c r="K318" s="37"/>
      <c r="L318" s="69"/>
    </row>
    <row r="319" spans="2:12" s="23" customFormat="1" ht="15" customHeight="1">
      <c r="B319" s="112" t="s">
        <v>86</v>
      </c>
      <c r="C319" s="113"/>
      <c r="D319" s="113"/>
      <c r="E319" s="113"/>
      <c r="F319" s="113"/>
      <c r="G319" s="113"/>
      <c r="H319" s="113"/>
      <c r="I319" s="113"/>
      <c r="J319" s="113"/>
      <c r="K319" s="114"/>
      <c r="L319" s="69"/>
    </row>
    <row r="320" spans="2:12" s="23" customFormat="1" ht="29.25" customHeight="1">
      <c r="B320" s="37">
        <v>1</v>
      </c>
      <c r="C320" s="85" t="s">
        <v>1030</v>
      </c>
      <c r="D320" s="67" t="s">
        <v>1124</v>
      </c>
      <c r="E320" s="44" t="s">
        <v>681</v>
      </c>
      <c r="F320" s="44">
        <v>875</v>
      </c>
      <c r="G320" s="74">
        <v>1058.75</v>
      </c>
      <c r="H320" s="51" t="s">
        <v>866</v>
      </c>
      <c r="I320" s="45">
        <v>42312</v>
      </c>
      <c r="J320" s="78"/>
      <c r="K320" s="37" t="s">
        <v>1105</v>
      </c>
      <c r="L320" s="69"/>
    </row>
    <row r="321" spans="2:12" s="23" customFormat="1" ht="15" customHeight="1">
      <c r="B321" s="37">
        <v>2</v>
      </c>
      <c r="C321" s="42" t="s">
        <v>1108</v>
      </c>
      <c r="D321" s="67" t="s">
        <v>1126</v>
      </c>
      <c r="E321" s="44" t="s">
        <v>193</v>
      </c>
      <c r="F321" s="74">
        <v>7820</v>
      </c>
      <c r="G321" s="74">
        <v>9462.2</v>
      </c>
      <c r="H321" s="51" t="s">
        <v>863</v>
      </c>
      <c r="I321" s="45">
        <v>42312</v>
      </c>
      <c r="J321" s="78"/>
      <c r="K321" s="37" t="s">
        <v>1107</v>
      </c>
      <c r="L321" s="69"/>
    </row>
    <row r="322" spans="2:12" s="23" customFormat="1" ht="15" customHeight="1">
      <c r="B322" s="37">
        <v>3</v>
      </c>
      <c r="C322" s="66" t="s">
        <v>67</v>
      </c>
      <c r="D322" s="67">
        <v>50100000</v>
      </c>
      <c r="E322" s="44" t="s">
        <v>206</v>
      </c>
      <c r="F322" s="44">
        <v>210.74</v>
      </c>
      <c r="G322" s="44">
        <v>255</v>
      </c>
      <c r="H322" s="51" t="s">
        <v>867</v>
      </c>
      <c r="I322" s="45">
        <v>42310</v>
      </c>
      <c r="J322" s="78"/>
      <c r="K322" s="37" t="s">
        <v>1105</v>
      </c>
      <c r="L322" s="69"/>
    </row>
    <row r="323" spans="2:12" s="23" customFormat="1" ht="15" customHeight="1">
      <c r="B323" s="37">
        <v>4</v>
      </c>
      <c r="C323" s="66" t="s">
        <v>237</v>
      </c>
      <c r="D323" s="67" t="s">
        <v>117</v>
      </c>
      <c r="E323" s="44" t="s">
        <v>177</v>
      </c>
      <c r="F323" s="44">
        <v>115.85</v>
      </c>
      <c r="G323" s="44">
        <v>140.18</v>
      </c>
      <c r="H323" s="51" t="s">
        <v>869</v>
      </c>
      <c r="I323" s="45">
        <v>42310</v>
      </c>
      <c r="J323" s="78"/>
      <c r="K323" s="37" t="s">
        <v>1105</v>
      </c>
      <c r="L323" s="69"/>
    </row>
    <row r="324" spans="2:12" s="23" customFormat="1" ht="15" customHeight="1">
      <c r="B324" s="37">
        <v>5</v>
      </c>
      <c r="C324" s="71" t="s">
        <v>1009</v>
      </c>
      <c r="D324" s="67">
        <v>50100000</v>
      </c>
      <c r="E324" s="44" t="s">
        <v>916</v>
      </c>
      <c r="F324" s="44">
        <v>20</v>
      </c>
      <c r="G324" s="44">
        <v>20</v>
      </c>
      <c r="H324" s="51" t="s">
        <v>915</v>
      </c>
      <c r="I324" s="45">
        <v>42313</v>
      </c>
      <c r="J324" s="78"/>
      <c r="K324" s="37" t="s">
        <v>1105</v>
      </c>
      <c r="L324" s="69"/>
    </row>
    <row r="325" spans="2:12" s="23" customFormat="1" ht="15" customHeight="1">
      <c r="B325" s="37">
        <v>6</v>
      </c>
      <c r="C325" s="66" t="s">
        <v>65</v>
      </c>
      <c r="D325" s="67" t="s">
        <v>120</v>
      </c>
      <c r="E325" s="44" t="s">
        <v>185</v>
      </c>
      <c r="F325" s="44">
        <v>49.54</v>
      </c>
      <c r="G325" s="44">
        <v>59.94</v>
      </c>
      <c r="H325" s="51" t="s">
        <v>875</v>
      </c>
      <c r="I325" s="45">
        <v>42318</v>
      </c>
      <c r="J325" s="78"/>
      <c r="K325" s="37" t="s">
        <v>1105</v>
      </c>
      <c r="L325" s="69"/>
    </row>
    <row r="326" spans="2:12" s="23" customFormat="1" ht="15" customHeight="1">
      <c r="B326" s="37">
        <v>7</v>
      </c>
      <c r="C326" s="42" t="s">
        <v>67</v>
      </c>
      <c r="D326" s="67">
        <v>50100000</v>
      </c>
      <c r="E326" s="44" t="s">
        <v>205</v>
      </c>
      <c r="F326" s="44">
        <v>22</v>
      </c>
      <c r="G326" s="44">
        <v>22</v>
      </c>
      <c r="H326" s="51" t="s">
        <v>880</v>
      </c>
      <c r="I326" s="45">
        <v>42324</v>
      </c>
      <c r="J326" s="78"/>
      <c r="K326" s="37" t="s">
        <v>1105</v>
      </c>
      <c r="L326" s="69"/>
    </row>
    <row r="327" spans="2:12" s="23" customFormat="1" ht="15" customHeight="1">
      <c r="B327" s="37">
        <v>8</v>
      </c>
      <c r="C327" s="42" t="s">
        <v>47</v>
      </c>
      <c r="D327" s="67">
        <v>50410000</v>
      </c>
      <c r="E327" s="44" t="s">
        <v>98</v>
      </c>
      <c r="F327" s="74">
        <v>2122.07</v>
      </c>
      <c r="G327" s="74">
        <v>2567.7</v>
      </c>
      <c r="H327" s="51" t="s">
        <v>882</v>
      </c>
      <c r="I327" s="45">
        <v>42325</v>
      </c>
      <c r="J327" s="78"/>
      <c r="K327" s="37" t="s">
        <v>1105</v>
      </c>
      <c r="L327" s="69"/>
    </row>
    <row r="328" spans="2:12" s="23" customFormat="1" ht="15" customHeight="1">
      <c r="B328" s="37">
        <v>9</v>
      </c>
      <c r="C328" s="71" t="s">
        <v>1043</v>
      </c>
      <c r="D328" s="37" t="s">
        <v>1127</v>
      </c>
      <c r="E328" s="44" t="s">
        <v>884</v>
      </c>
      <c r="F328" s="44">
        <v>75.87</v>
      </c>
      <c r="G328" s="44">
        <v>91.8</v>
      </c>
      <c r="H328" s="51" t="s">
        <v>883</v>
      </c>
      <c r="I328" s="45">
        <v>42326</v>
      </c>
      <c r="J328" s="78"/>
      <c r="K328" s="37" t="s">
        <v>1105</v>
      </c>
      <c r="L328" s="69"/>
    </row>
    <row r="329" spans="2:12" s="23" customFormat="1" ht="15" customHeight="1">
      <c r="B329" s="37">
        <v>10</v>
      </c>
      <c r="C329" s="42" t="s">
        <v>67</v>
      </c>
      <c r="D329" s="67">
        <v>50100000</v>
      </c>
      <c r="E329" s="44" t="s">
        <v>205</v>
      </c>
      <c r="F329" s="44">
        <v>24</v>
      </c>
      <c r="G329" s="44">
        <v>24</v>
      </c>
      <c r="H329" s="51" t="s">
        <v>891</v>
      </c>
      <c r="I329" s="45">
        <v>42331</v>
      </c>
      <c r="J329" s="78"/>
      <c r="K329" s="37" t="s">
        <v>1105</v>
      </c>
      <c r="L329" s="69"/>
    </row>
    <row r="330" spans="2:12" s="23" customFormat="1" ht="15" customHeight="1">
      <c r="B330" s="37">
        <v>11</v>
      </c>
      <c r="C330" s="71" t="s">
        <v>1041</v>
      </c>
      <c r="D330" s="67" t="s">
        <v>152</v>
      </c>
      <c r="E330" s="44" t="s">
        <v>896</v>
      </c>
      <c r="F330" s="44">
        <v>59</v>
      </c>
      <c r="G330" s="44">
        <v>71.39</v>
      </c>
      <c r="H330" s="51" t="s">
        <v>895</v>
      </c>
      <c r="I330" s="45">
        <v>42332</v>
      </c>
      <c r="J330" s="78"/>
      <c r="K330" s="37" t="s">
        <v>1105</v>
      </c>
      <c r="L330" s="69"/>
    </row>
    <row r="331" spans="2:12" s="23" customFormat="1" ht="15" customHeight="1">
      <c r="B331" s="37">
        <v>12</v>
      </c>
      <c r="C331" s="42" t="s">
        <v>47</v>
      </c>
      <c r="D331" s="67">
        <v>50410000</v>
      </c>
      <c r="E331" s="44" t="s">
        <v>98</v>
      </c>
      <c r="F331" s="44">
        <v>101.37</v>
      </c>
      <c r="G331" s="44">
        <v>122.66</v>
      </c>
      <c r="H331" s="51" t="s">
        <v>893</v>
      </c>
      <c r="I331" s="45">
        <v>42332</v>
      </c>
      <c r="J331" s="78"/>
      <c r="K331" s="37" t="s">
        <v>1105</v>
      </c>
      <c r="L331" s="69"/>
    </row>
    <row r="332" spans="2:12" s="23" customFormat="1" ht="15" customHeight="1">
      <c r="B332" s="37">
        <v>13</v>
      </c>
      <c r="C332" s="66" t="s">
        <v>65</v>
      </c>
      <c r="D332" s="67" t="s">
        <v>120</v>
      </c>
      <c r="E332" s="44" t="s">
        <v>185</v>
      </c>
      <c r="F332" s="44">
        <v>38.32</v>
      </c>
      <c r="G332" s="44">
        <v>46.37</v>
      </c>
      <c r="H332" s="51" t="s">
        <v>901</v>
      </c>
      <c r="I332" s="45">
        <v>42335</v>
      </c>
      <c r="J332" s="78"/>
      <c r="K332" s="37" t="s">
        <v>1105</v>
      </c>
      <c r="L332" s="69"/>
    </row>
    <row r="333" spans="2:12" s="23" customFormat="1" ht="15" customHeight="1">
      <c r="B333" s="37">
        <v>14</v>
      </c>
      <c r="C333" s="71" t="s">
        <v>256</v>
      </c>
      <c r="D333" s="67" t="s">
        <v>255</v>
      </c>
      <c r="E333" s="44" t="s">
        <v>158</v>
      </c>
      <c r="F333" s="44">
        <v>20.96</v>
      </c>
      <c r="G333" s="44">
        <v>25.36</v>
      </c>
      <c r="H333" s="51" t="s">
        <v>902</v>
      </c>
      <c r="I333" s="45">
        <v>42335</v>
      </c>
      <c r="J333" s="78"/>
      <c r="K333" s="37" t="s">
        <v>1105</v>
      </c>
      <c r="L333" s="69"/>
    </row>
    <row r="334" spans="2:12" s="23" customFormat="1" ht="15" customHeight="1">
      <c r="B334" s="37">
        <v>15</v>
      </c>
      <c r="C334" s="71" t="s">
        <v>244</v>
      </c>
      <c r="D334" s="37" t="s">
        <v>1083</v>
      </c>
      <c r="E334" s="75" t="s">
        <v>200</v>
      </c>
      <c r="F334" s="44">
        <v>52</v>
      </c>
      <c r="G334" s="44">
        <v>62.92</v>
      </c>
      <c r="H334" s="51" t="s">
        <v>908</v>
      </c>
      <c r="I334" s="45">
        <v>42338</v>
      </c>
      <c r="J334" s="78"/>
      <c r="K334" s="37" t="s">
        <v>1105</v>
      </c>
      <c r="L334" s="69"/>
    </row>
    <row r="335" spans="2:12" s="23" customFormat="1" ht="15" customHeight="1">
      <c r="B335" s="37">
        <v>16</v>
      </c>
      <c r="C335" s="72" t="s">
        <v>32</v>
      </c>
      <c r="D335" s="67" t="s">
        <v>117</v>
      </c>
      <c r="E335" s="44" t="s">
        <v>164</v>
      </c>
      <c r="F335" s="74">
        <v>1130</v>
      </c>
      <c r="G335" s="74">
        <v>1367.3</v>
      </c>
      <c r="H335" s="51" t="s">
        <v>903</v>
      </c>
      <c r="I335" s="45">
        <v>42338</v>
      </c>
      <c r="J335" s="78"/>
      <c r="K335" s="37" t="s">
        <v>1105</v>
      </c>
      <c r="L335" s="69"/>
    </row>
    <row r="336" spans="2:12" s="23" customFormat="1" ht="15" customHeight="1">
      <c r="B336" s="37">
        <v>17</v>
      </c>
      <c r="C336" s="72" t="s">
        <v>32</v>
      </c>
      <c r="D336" s="67" t="s">
        <v>117</v>
      </c>
      <c r="E336" s="44" t="s">
        <v>164</v>
      </c>
      <c r="F336" s="44">
        <v>246.16</v>
      </c>
      <c r="G336" s="44">
        <v>297.85</v>
      </c>
      <c r="H336" s="51" t="s">
        <v>904</v>
      </c>
      <c r="I336" s="45">
        <v>42338</v>
      </c>
      <c r="J336" s="78"/>
      <c r="K336" s="37" t="s">
        <v>1105</v>
      </c>
      <c r="L336" s="69"/>
    </row>
    <row r="337" spans="2:12" s="23" customFormat="1" ht="15" customHeight="1">
      <c r="B337" s="37">
        <v>18</v>
      </c>
      <c r="C337" s="66" t="s">
        <v>49</v>
      </c>
      <c r="D337" s="67" t="s">
        <v>42</v>
      </c>
      <c r="E337" s="44" t="s">
        <v>161</v>
      </c>
      <c r="F337" s="44">
        <v>10.69</v>
      </c>
      <c r="G337" s="44">
        <v>12.93</v>
      </c>
      <c r="H337" s="51" t="s">
        <v>910</v>
      </c>
      <c r="I337" s="45">
        <v>42338</v>
      </c>
      <c r="J337" s="78"/>
      <c r="K337" s="37" t="s">
        <v>1105</v>
      </c>
      <c r="L337" s="69"/>
    </row>
    <row r="338" spans="2:12" s="23" customFormat="1" ht="15" customHeight="1">
      <c r="B338" s="37">
        <v>19</v>
      </c>
      <c r="C338" s="79" t="s">
        <v>210</v>
      </c>
      <c r="D338" s="67" t="s">
        <v>149</v>
      </c>
      <c r="E338" s="75" t="s">
        <v>130</v>
      </c>
      <c r="F338" s="74">
        <v>1200</v>
      </c>
      <c r="G338" s="74">
        <v>1452</v>
      </c>
      <c r="H338" s="51" t="s">
        <v>912</v>
      </c>
      <c r="I338" s="45">
        <v>42338</v>
      </c>
      <c r="J338" s="78"/>
      <c r="K338" s="37" t="s">
        <v>1107</v>
      </c>
      <c r="L338" s="69"/>
    </row>
    <row r="339" spans="2:12" s="23" customFormat="1" ht="15" customHeight="1">
      <c r="B339" s="37">
        <v>20</v>
      </c>
      <c r="C339" s="70" t="s">
        <v>125</v>
      </c>
      <c r="D339" s="73" t="s">
        <v>146</v>
      </c>
      <c r="E339" s="44" t="s">
        <v>163</v>
      </c>
      <c r="F339" s="74">
        <v>2654.57</v>
      </c>
      <c r="G339" s="74">
        <v>3212.03</v>
      </c>
      <c r="H339" s="51" t="s">
        <v>917</v>
      </c>
      <c r="I339" s="45">
        <v>42338</v>
      </c>
      <c r="J339" s="78"/>
      <c r="K339" s="37" t="s">
        <v>1105</v>
      </c>
      <c r="L339" s="69"/>
    </row>
    <row r="340" spans="2:12" s="23" customFormat="1" ht="15" customHeight="1">
      <c r="B340" s="37">
        <v>21</v>
      </c>
      <c r="C340" s="79" t="s">
        <v>33</v>
      </c>
      <c r="D340" s="67" t="s">
        <v>41</v>
      </c>
      <c r="E340" s="44" t="s">
        <v>69</v>
      </c>
      <c r="F340" s="44">
        <v>84.74</v>
      </c>
      <c r="G340" s="44">
        <v>102.53</v>
      </c>
      <c r="H340" s="51" t="s">
        <v>918</v>
      </c>
      <c r="I340" s="45">
        <v>42338</v>
      </c>
      <c r="J340" s="78"/>
      <c r="K340" s="37" t="s">
        <v>1105</v>
      </c>
      <c r="L340" s="69"/>
    </row>
    <row r="341" spans="2:12" s="23" customFormat="1" ht="15" customHeight="1">
      <c r="B341" s="37">
        <v>22</v>
      </c>
      <c r="C341" s="66" t="s">
        <v>29</v>
      </c>
      <c r="D341" s="67" t="s">
        <v>94</v>
      </c>
      <c r="E341" s="44" t="s">
        <v>166</v>
      </c>
      <c r="F341" s="44">
        <v>68.05</v>
      </c>
      <c r="G341" s="44">
        <v>81.88</v>
      </c>
      <c r="H341" s="51" t="s">
        <v>919</v>
      </c>
      <c r="I341" s="45">
        <v>42338</v>
      </c>
      <c r="J341" s="78"/>
      <c r="K341" s="37" t="s">
        <v>1105</v>
      </c>
      <c r="L341" s="69"/>
    </row>
    <row r="342" spans="2:12" s="23" customFormat="1" ht="15" customHeight="1">
      <c r="B342" s="37">
        <v>23</v>
      </c>
      <c r="C342" s="66" t="s">
        <v>100</v>
      </c>
      <c r="D342" s="67" t="s">
        <v>150</v>
      </c>
      <c r="E342" s="44" t="s">
        <v>170</v>
      </c>
      <c r="F342" s="44">
        <v>258.31</v>
      </c>
      <c r="G342" s="44">
        <v>312.56</v>
      </c>
      <c r="H342" s="51" t="s">
        <v>925</v>
      </c>
      <c r="I342" s="45">
        <v>42338</v>
      </c>
      <c r="J342" s="78"/>
      <c r="K342" s="37" t="s">
        <v>1105</v>
      </c>
      <c r="L342" s="69"/>
    </row>
    <row r="343" spans="2:12" s="23" customFormat="1" ht="15" customHeight="1">
      <c r="B343" s="37">
        <v>24</v>
      </c>
      <c r="C343" s="66" t="s">
        <v>53</v>
      </c>
      <c r="D343" s="67" t="s">
        <v>118</v>
      </c>
      <c r="E343" s="44" t="s">
        <v>54</v>
      </c>
      <c r="F343" s="44">
        <v>19.09</v>
      </c>
      <c r="G343" s="44">
        <v>23.1</v>
      </c>
      <c r="H343" s="51" t="s">
        <v>926</v>
      </c>
      <c r="I343" s="45">
        <v>42338</v>
      </c>
      <c r="J343" s="78"/>
      <c r="K343" s="37" t="s">
        <v>1105</v>
      </c>
      <c r="L343" s="69"/>
    </row>
    <row r="344" spans="2:12" s="23" customFormat="1" ht="15" customHeight="1">
      <c r="B344" s="37">
        <v>25</v>
      </c>
      <c r="C344" s="66" t="s">
        <v>55</v>
      </c>
      <c r="D344" s="67" t="s">
        <v>94</v>
      </c>
      <c r="E344" s="44" t="s">
        <v>35</v>
      </c>
      <c r="F344" s="44">
        <v>171.7</v>
      </c>
      <c r="G344" s="44">
        <v>207.76</v>
      </c>
      <c r="H344" s="51" t="s">
        <v>929</v>
      </c>
      <c r="I344" s="45">
        <v>42338</v>
      </c>
      <c r="J344" s="78"/>
      <c r="K344" s="37" t="s">
        <v>1105</v>
      </c>
      <c r="L344" s="69"/>
    </row>
    <row r="345" spans="2:12" s="23" customFormat="1" ht="15" customHeight="1">
      <c r="B345" s="37">
        <v>26</v>
      </c>
      <c r="C345" s="72" t="s">
        <v>50</v>
      </c>
      <c r="D345" s="67" t="s">
        <v>117</v>
      </c>
      <c r="E345" s="44" t="s">
        <v>168</v>
      </c>
      <c r="F345" s="44">
        <v>145</v>
      </c>
      <c r="G345" s="44">
        <v>145</v>
      </c>
      <c r="H345" s="51" t="s">
        <v>930</v>
      </c>
      <c r="I345" s="45">
        <v>42338</v>
      </c>
      <c r="J345" s="78"/>
      <c r="K345" s="37" t="s">
        <v>1105</v>
      </c>
      <c r="L345" s="69"/>
    </row>
    <row r="346" spans="2:12" s="23" customFormat="1" ht="15" customHeight="1">
      <c r="B346" s="37">
        <v>27</v>
      </c>
      <c r="C346" s="71" t="s">
        <v>254</v>
      </c>
      <c r="D346" s="37" t="s">
        <v>260</v>
      </c>
      <c r="E346" s="44" t="s">
        <v>229</v>
      </c>
      <c r="F346" s="44">
        <v>45.1</v>
      </c>
      <c r="G346" s="44">
        <v>45.1</v>
      </c>
      <c r="H346" s="51" t="s">
        <v>931</v>
      </c>
      <c r="I346" s="45">
        <v>42338</v>
      </c>
      <c r="J346" s="78"/>
      <c r="K346" s="37" t="s">
        <v>1105</v>
      </c>
      <c r="L346" s="69"/>
    </row>
    <row r="347" spans="2:12" s="23" customFormat="1" ht="15" customHeight="1">
      <c r="B347" s="37">
        <v>28</v>
      </c>
      <c r="C347" s="66" t="s">
        <v>45</v>
      </c>
      <c r="D347" s="67" t="s">
        <v>94</v>
      </c>
      <c r="E347" s="44" t="s">
        <v>165</v>
      </c>
      <c r="F347" s="44">
        <v>48.65</v>
      </c>
      <c r="G347" s="44">
        <v>58.87</v>
      </c>
      <c r="H347" s="51" t="s">
        <v>937</v>
      </c>
      <c r="I347" s="45">
        <v>42338</v>
      </c>
      <c r="J347" s="78"/>
      <c r="K347" s="37" t="s">
        <v>1105</v>
      </c>
      <c r="L347" s="69"/>
    </row>
    <row r="348" spans="2:12" s="23" customFormat="1" ht="15" customHeight="1">
      <c r="B348" s="37"/>
      <c r="C348" s="71"/>
      <c r="D348" s="37"/>
      <c r="E348" s="76" t="s">
        <v>1129</v>
      </c>
      <c r="F348" s="81">
        <f>SUM(F320:F347)</f>
        <v>17688.780000000006</v>
      </c>
      <c r="G348" s="77">
        <f>SUM(G320:G347)</f>
        <v>21349.179999999993</v>
      </c>
      <c r="H348" s="51"/>
      <c r="I348" s="45"/>
      <c r="J348" s="78"/>
      <c r="K348" s="37"/>
      <c r="L348" s="69"/>
    </row>
    <row r="349" spans="2:12" s="23" customFormat="1" ht="15" customHeight="1">
      <c r="B349" s="112" t="s">
        <v>87</v>
      </c>
      <c r="C349" s="113"/>
      <c r="D349" s="113"/>
      <c r="E349" s="113"/>
      <c r="F349" s="113"/>
      <c r="G349" s="113"/>
      <c r="H349" s="113"/>
      <c r="I349" s="113"/>
      <c r="J349" s="113"/>
      <c r="K349" s="114"/>
      <c r="L349" s="69"/>
    </row>
    <row r="350" spans="2:12" s="23" customFormat="1" ht="15" customHeight="1">
      <c r="B350" s="37">
        <v>1</v>
      </c>
      <c r="C350" s="66" t="s">
        <v>131</v>
      </c>
      <c r="D350" s="67" t="s">
        <v>153</v>
      </c>
      <c r="E350" s="44" t="s">
        <v>173</v>
      </c>
      <c r="F350" s="44">
        <v>26.45</v>
      </c>
      <c r="G350" s="44">
        <v>32</v>
      </c>
      <c r="H350" s="51" t="s">
        <v>941</v>
      </c>
      <c r="I350" s="45">
        <v>42340</v>
      </c>
      <c r="J350" s="78"/>
      <c r="K350" s="37" t="s">
        <v>1105</v>
      </c>
      <c r="L350" s="69"/>
    </row>
    <row r="351" spans="2:12" s="23" customFormat="1" ht="15" customHeight="1">
      <c r="B351" s="37">
        <v>2</v>
      </c>
      <c r="C351" s="71" t="s">
        <v>246</v>
      </c>
      <c r="D351" s="67">
        <v>50100000</v>
      </c>
      <c r="E351" s="44" t="s">
        <v>207</v>
      </c>
      <c r="F351" s="44">
        <v>80</v>
      </c>
      <c r="G351" s="44">
        <v>80</v>
      </c>
      <c r="H351" s="54">
        <v>10044</v>
      </c>
      <c r="I351" s="45">
        <v>42340</v>
      </c>
      <c r="J351" s="78"/>
      <c r="K351" s="37" t="s">
        <v>1105</v>
      </c>
      <c r="L351" s="69"/>
    </row>
    <row r="352" spans="2:12" s="23" customFormat="1" ht="15" customHeight="1">
      <c r="B352" s="37">
        <v>3</v>
      </c>
      <c r="C352" s="66" t="s">
        <v>237</v>
      </c>
      <c r="D352" s="67" t="s">
        <v>117</v>
      </c>
      <c r="E352" s="44" t="s">
        <v>177</v>
      </c>
      <c r="F352" s="44">
        <v>480</v>
      </c>
      <c r="G352" s="44">
        <v>580.8</v>
      </c>
      <c r="H352" s="51" t="s">
        <v>942</v>
      </c>
      <c r="I352" s="45">
        <v>42340</v>
      </c>
      <c r="J352" s="78"/>
      <c r="K352" s="37" t="s">
        <v>1105</v>
      </c>
      <c r="L352" s="69"/>
    </row>
    <row r="353" spans="2:12" s="23" customFormat="1" ht="15" customHeight="1">
      <c r="B353" s="37">
        <v>4</v>
      </c>
      <c r="C353" s="66" t="s">
        <v>237</v>
      </c>
      <c r="D353" s="67" t="s">
        <v>117</v>
      </c>
      <c r="E353" s="44" t="s">
        <v>177</v>
      </c>
      <c r="F353" s="44">
        <v>115.85</v>
      </c>
      <c r="G353" s="44">
        <v>140.18</v>
      </c>
      <c r="H353" s="51" t="s">
        <v>943</v>
      </c>
      <c r="I353" s="45">
        <v>42340</v>
      </c>
      <c r="J353" s="78"/>
      <c r="K353" s="37" t="s">
        <v>1105</v>
      </c>
      <c r="L353" s="69"/>
    </row>
    <row r="354" spans="2:12" s="23" customFormat="1" ht="15" customHeight="1">
      <c r="B354" s="37">
        <v>5</v>
      </c>
      <c r="C354" s="70" t="s">
        <v>126</v>
      </c>
      <c r="D354" s="67" t="s">
        <v>121</v>
      </c>
      <c r="E354" s="44" t="s">
        <v>179</v>
      </c>
      <c r="F354" s="44">
        <v>68.81</v>
      </c>
      <c r="G354" s="44">
        <v>75</v>
      </c>
      <c r="H354" s="51" t="s">
        <v>945</v>
      </c>
      <c r="I354" s="45">
        <v>42341</v>
      </c>
      <c r="J354" s="78"/>
      <c r="K354" s="37" t="s">
        <v>1105</v>
      </c>
      <c r="L354" s="69"/>
    </row>
    <row r="355" spans="2:12" s="23" customFormat="1" ht="30" customHeight="1">
      <c r="B355" s="37">
        <v>6</v>
      </c>
      <c r="C355" s="85" t="s">
        <v>1030</v>
      </c>
      <c r="D355" s="67" t="s">
        <v>1124</v>
      </c>
      <c r="E355" s="44" t="s">
        <v>681</v>
      </c>
      <c r="F355" s="44">
        <v>750</v>
      </c>
      <c r="G355" s="44">
        <v>907.5</v>
      </c>
      <c r="H355" s="51" t="s">
        <v>952</v>
      </c>
      <c r="I355" s="45">
        <v>42345</v>
      </c>
      <c r="J355" s="78"/>
      <c r="K355" s="37" t="s">
        <v>1105</v>
      </c>
      <c r="L355" s="69"/>
    </row>
    <row r="356" spans="2:12" s="23" customFormat="1" ht="15" customHeight="1">
      <c r="B356" s="37">
        <v>7</v>
      </c>
      <c r="C356" s="70" t="s">
        <v>235</v>
      </c>
      <c r="D356" s="84" t="s">
        <v>249</v>
      </c>
      <c r="E356" s="44" t="s">
        <v>194</v>
      </c>
      <c r="F356" s="44">
        <v>183.54</v>
      </c>
      <c r="G356" s="44">
        <v>222.08</v>
      </c>
      <c r="H356" s="51" t="s">
        <v>951</v>
      </c>
      <c r="I356" s="45">
        <v>42345</v>
      </c>
      <c r="J356" s="78"/>
      <c r="K356" s="37" t="s">
        <v>1105</v>
      </c>
      <c r="L356" s="69"/>
    </row>
    <row r="357" spans="2:12" s="23" customFormat="1" ht="15" customHeight="1">
      <c r="B357" s="37">
        <v>8</v>
      </c>
      <c r="C357" s="66" t="s">
        <v>131</v>
      </c>
      <c r="D357" s="67" t="s">
        <v>153</v>
      </c>
      <c r="E357" s="44" t="s">
        <v>173</v>
      </c>
      <c r="F357" s="44">
        <v>26.45</v>
      </c>
      <c r="G357" s="44">
        <v>32</v>
      </c>
      <c r="H357" s="51" t="s">
        <v>953</v>
      </c>
      <c r="I357" s="45">
        <v>42346</v>
      </c>
      <c r="J357" s="78"/>
      <c r="K357" s="37" t="s">
        <v>1105</v>
      </c>
      <c r="L357" s="69"/>
    </row>
    <row r="358" spans="2:12" s="23" customFormat="1" ht="15" customHeight="1">
      <c r="B358" s="37">
        <v>9</v>
      </c>
      <c r="C358" s="70" t="s">
        <v>57</v>
      </c>
      <c r="D358" s="67" t="s">
        <v>40</v>
      </c>
      <c r="E358" s="44" t="s">
        <v>184</v>
      </c>
      <c r="F358" s="44">
        <v>17.67</v>
      </c>
      <c r="G358" s="44">
        <v>17.67</v>
      </c>
      <c r="H358" s="51">
        <v>357554543</v>
      </c>
      <c r="I358" s="45">
        <v>42348</v>
      </c>
      <c r="J358" s="78"/>
      <c r="K358" s="37" t="s">
        <v>1105</v>
      </c>
      <c r="L358" s="69"/>
    </row>
    <row r="359" spans="2:12" s="23" customFormat="1" ht="15" customHeight="1">
      <c r="B359" s="37">
        <v>10</v>
      </c>
      <c r="C359" s="70" t="s">
        <v>57</v>
      </c>
      <c r="D359" s="67" t="s">
        <v>40</v>
      </c>
      <c r="E359" s="44" t="s">
        <v>184</v>
      </c>
      <c r="F359" s="44">
        <v>15</v>
      </c>
      <c r="G359" s="44">
        <v>15</v>
      </c>
      <c r="H359" s="51">
        <v>357553296</v>
      </c>
      <c r="I359" s="45">
        <v>42348</v>
      </c>
      <c r="J359" s="78"/>
      <c r="K359" s="37" t="s">
        <v>1105</v>
      </c>
      <c r="L359" s="69"/>
    </row>
    <row r="360" spans="2:12" s="23" customFormat="1" ht="15" customHeight="1">
      <c r="B360" s="37">
        <v>11</v>
      </c>
      <c r="C360" s="70" t="s">
        <v>57</v>
      </c>
      <c r="D360" s="67" t="s">
        <v>40</v>
      </c>
      <c r="E360" s="44" t="s">
        <v>184</v>
      </c>
      <c r="F360" s="44">
        <v>17.38</v>
      </c>
      <c r="G360" s="44">
        <v>17.38</v>
      </c>
      <c r="H360" s="51">
        <v>357555523</v>
      </c>
      <c r="I360" s="45">
        <v>42348</v>
      </c>
      <c r="J360" s="78"/>
      <c r="K360" s="37" t="s">
        <v>1105</v>
      </c>
      <c r="L360" s="69"/>
    </row>
    <row r="361" spans="2:12" s="23" customFormat="1" ht="15" customHeight="1">
      <c r="B361" s="37">
        <v>12</v>
      </c>
      <c r="C361" s="71" t="s">
        <v>1054</v>
      </c>
      <c r="D361" s="37" t="s">
        <v>1128</v>
      </c>
      <c r="E361" s="44" t="s">
        <v>959</v>
      </c>
      <c r="F361" s="44">
        <v>230</v>
      </c>
      <c r="G361" s="44">
        <v>278.3</v>
      </c>
      <c r="H361" s="51" t="s">
        <v>958</v>
      </c>
      <c r="I361" s="45">
        <v>42352</v>
      </c>
      <c r="J361" s="78"/>
      <c r="K361" s="37" t="s">
        <v>1105</v>
      </c>
      <c r="L361" s="69"/>
    </row>
    <row r="362" spans="2:12" s="23" customFormat="1" ht="15" customHeight="1">
      <c r="B362" s="37">
        <v>13</v>
      </c>
      <c r="C362" s="66" t="s">
        <v>67</v>
      </c>
      <c r="D362" s="67">
        <v>50100000</v>
      </c>
      <c r="E362" s="44" t="s">
        <v>206</v>
      </c>
      <c r="F362" s="44">
        <v>474.38</v>
      </c>
      <c r="G362" s="44">
        <v>574</v>
      </c>
      <c r="H362" s="51" t="s">
        <v>961</v>
      </c>
      <c r="I362" s="45">
        <v>42356</v>
      </c>
      <c r="J362" s="78"/>
      <c r="K362" s="37" t="s">
        <v>1105</v>
      </c>
      <c r="L362" s="69"/>
    </row>
    <row r="363" spans="2:12" s="23" customFormat="1" ht="15" customHeight="1">
      <c r="B363" s="37">
        <v>14</v>
      </c>
      <c r="C363" s="66" t="s">
        <v>67</v>
      </c>
      <c r="D363" s="67">
        <v>50100000</v>
      </c>
      <c r="E363" s="44" t="s">
        <v>206</v>
      </c>
      <c r="F363" s="44">
        <v>47.11</v>
      </c>
      <c r="G363" s="44">
        <v>57</v>
      </c>
      <c r="H363" s="51" t="s">
        <v>975</v>
      </c>
      <c r="I363" s="45">
        <v>42340</v>
      </c>
      <c r="J363" s="78"/>
      <c r="K363" s="37" t="s">
        <v>1105</v>
      </c>
      <c r="L363" s="69"/>
    </row>
    <row r="364" spans="2:12" s="23" customFormat="1" ht="15" customHeight="1">
      <c r="B364" s="37">
        <v>15</v>
      </c>
      <c r="C364" s="66" t="s">
        <v>65</v>
      </c>
      <c r="D364" s="67" t="s">
        <v>120</v>
      </c>
      <c r="E364" s="44" t="s">
        <v>185</v>
      </c>
      <c r="F364" s="44">
        <v>742.88</v>
      </c>
      <c r="G364" s="44">
        <v>898.88</v>
      </c>
      <c r="H364" s="51" t="s">
        <v>976</v>
      </c>
      <c r="I364" s="45">
        <v>42360</v>
      </c>
      <c r="J364" s="78"/>
      <c r="K364" s="37" t="s">
        <v>1105</v>
      </c>
      <c r="L364" s="69"/>
    </row>
    <row r="365" spans="2:12" s="23" customFormat="1" ht="15" customHeight="1">
      <c r="B365" s="37">
        <v>16</v>
      </c>
      <c r="C365" s="71" t="s">
        <v>1109</v>
      </c>
      <c r="D365" s="37" t="s">
        <v>1104</v>
      </c>
      <c r="E365" s="44" t="s">
        <v>979</v>
      </c>
      <c r="F365" s="74">
        <v>2900</v>
      </c>
      <c r="G365" s="74">
        <v>2900</v>
      </c>
      <c r="H365" s="51" t="s">
        <v>978</v>
      </c>
      <c r="I365" s="45">
        <v>42361</v>
      </c>
      <c r="J365" s="78"/>
      <c r="K365" s="37" t="s">
        <v>1106</v>
      </c>
      <c r="L365" s="69"/>
    </row>
    <row r="366" spans="2:12" s="23" customFormat="1" ht="15" customHeight="1">
      <c r="B366" s="37">
        <v>17</v>
      </c>
      <c r="C366" s="71" t="s">
        <v>1009</v>
      </c>
      <c r="D366" s="67">
        <v>50100000</v>
      </c>
      <c r="E366" s="44" t="s">
        <v>140</v>
      </c>
      <c r="F366" s="74">
        <v>4500</v>
      </c>
      <c r="G366" s="74">
        <v>5445</v>
      </c>
      <c r="H366" s="51" t="s">
        <v>982</v>
      </c>
      <c r="I366" s="45">
        <v>42360</v>
      </c>
      <c r="J366" s="78"/>
      <c r="K366" s="37" t="s">
        <v>1105</v>
      </c>
      <c r="L366" s="69"/>
    </row>
    <row r="367" spans="2:12" s="23" customFormat="1" ht="15" customHeight="1">
      <c r="B367" s="37">
        <v>18</v>
      </c>
      <c r="C367" s="71" t="s">
        <v>1058</v>
      </c>
      <c r="D367" s="37" t="s">
        <v>123</v>
      </c>
      <c r="E367" s="44" t="s">
        <v>972</v>
      </c>
      <c r="F367" s="44">
        <v>67.76</v>
      </c>
      <c r="G367" s="44">
        <v>81.99</v>
      </c>
      <c r="H367" s="51" t="s">
        <v>971</v>
      </c>
      <c r="I367" s="45">
        <v>42355</v>
      </c>
      <c r="J367" s="78"/>
      <c r="K367" s="37" t="s">
        <v>1106</v>
      </c>
      <c r="L367" s="69"/>
    </row>
    <row r="368" spans="2:12" s="23" customFormat="1" ht="15" customHeight="1">
      <c r="B368" s="37">
        <v>19</v>
      </c>
      <c r="C368" s="70" t="s">
        <v>59</v>
      </c>
      <c r="D368" s="67" t="s">
        <v>120</v>
      </c>
      <c r="E368" s="75" t="s">
        <v>60</v>
      </c>
      <c r="F368" s="74">
        <v>3063.74</v>
      </c>
      <c r="G368" s="74">
        <v>3707.13</v>
      </c>
      <c r="H368" s="51" t="s">
        <v>977</v>
      </c>
      <c r="I368" s="45">
        <v>42356</v>
      </c>
      <c r="J368" s="78"/>
      <c r="K368" s="37" t="s">
        <v>1105</v>
      </c>
      <c r="L368" s="69"/>
    </row>
    <row r="369" spans="2:12" s="23" customFormat="1" ht="15" customHeight="1">
      <c r="B369" s="37">
        <v>20</v>
      </c>
      <c r="C369" s="66" t="s">
        <v>100</v>
      </c>
      <c r="D369" s="67" t="s">
        <v>150</v>
      </c>
      <c r="E369" s="44" t="s">
        <v>88</v>
      </c>
      <c r="F369" s="44">
        <v>595.8</v>
      </c>
      <c r="G369" s="44">
        <v>720.92</v>
      </c>
      <c r="H369" s="51" t="s">
        <v>981</v>
      </c>
      <c r="I369" s="45">
        <v>42356</v>
      </c>
      <c r="J369" s="78"/>
      <c r="K369" s="37" t="s">
        <v>1105</v>
      </c>
      <c r="L369" s="69"/>
    </row>
    <row r="370" spans="2:12" s="23" customFormat="1" ht="15" customHeight="1">
      <c r="B370" s="37">
        <v>21</v>
      </c>
      <c r="C370" s="72" t="s">
        <v>50</v>
      </c>
      <c r="D370" s="67" t="s">
        <v>117</v>
      </c>
      <c r="E370" s="44" t="s">
        <v>168</v>
      </c>
      <c r="F370" s="44">
        <v>145</v>
      </c>
      <c r="G370" s="44">
        <v>145</v>
      </c>
      <c r="H370" s="51" t="s">
        <v>988</v>
      </c>
      <c r="I370" s="45">
        <v>42368</v>
      </c>
      <c r="J370" s="78"/>
      <c r="K370" s="37" t="s">
        <v>1105</v>
      </c>
      <c r="L370" s="69"/>
    </row>
    <row r="371" spans="2:12" s="23" customFormat="1" ht="15" customHeight="1">
      <c r="B371" s="37">
        <v>22</v>
      </c>
      <c r="C371" s="72" t="s">
        <v>32</v>
      </c>
      <c r="D371" s="67" t="s">
        <v>117</v>
      </c>
      <c r="E371" s="44" t="s">
        <v>164</v>
      </c>
      <c r="F371" s="44">
        <v>246.16</v>
      </c>
      <c r="G371" s="44">
        <v>297.85</v>
      </c>
      <c r="H371" s="51" t="s">
        <v>990</v>
      </c>
      <c r="I371" s="45">
        <v>42368</v>
      </c>
      <c r="J371" s="78"/>
      <c r="K371" s="37" t="s">
        <v>1105</v>
      </c>
      <c r="L371" s="69"/>
    </row>
    <row r="372" spans="2:12" s="23" customFormat="1" ht="15" customHeight="1">
      <c r="B372" s="37">
        <v>23</v>
      </c>
      <c r="C372" s="70" t="s">
        <v>125</v>
      </c>
      <c r="D372" s="73" t="s">
        <v>146</v>
      </c>
      <c r="E372" s="44" t="s">
        <v>163</v>
      </c>
      <c r="F372" s="74">
        <v>2812.29</v>
      </c>
      <c r="G372" s="74">
        <v>3402.87</v>
      </c>
      <c r="H372" s="51" t="s">
        <v>991</v>
      </c>
      <c r="I372" s="45">
        <v>42369</v>
      </c>
      <c r="J372" s="78"/>
      <c r="K372" s="37" t="s">
        <v>1105</v>
      </c>
      <c r="L372" s="69"/>
    </row>
    <row r="373" spans="2:12" s="23" customFormat="1" ht="15" customHeight="1">
      <c r="B373" s="37">
        <v>24</v>
      </c>
      <c r="C373" s="71" t="s">
        <v>256</v>
      </c>
      <c r="D373" s="67" t="s">
        <v>255</v>
      </c>
      <c r="E373" s="44" t="s">
        <v>158</v>
      </c>
      <c r="F373" s="44">
        <v>42.48</v>
      </c>
      <c r="G373" s="44">
        <v>51.4</v>
      </c>
      <c r="H373" s="51" t="s">
        <v>995</v>
      </c>
      <c r="I373" s="45">
        <v>42369</v>
      </c>
      <c r="J373" s="78"/>
      <c r="K373" s="37" t="s">
        <v>1105</v>
      </c>
      <c r="L373" s="69"/>
    </row>
    <row r="374" spans="2:12" s="23" customFormat="1" ht="15" customHeight="1">
      <c r="B374" s="37">
        <v>25</v>
      </c>
      <c r="C374" s="66" t="s">
        <v>49</v>
      </c>
      <c r="D374" s="67" t="s">
        <v>42</v>
      </c>
      <c r="E374" s="44" t="s">
        <v>161</v>
      </c>
      <c r="F374" s="44">
        <v>10.69</v>
      </c>
      <c r="G374" s="44">
        <v>12.93</v>
      </c>
      <c r="H374" s="51" t="s">
        <v>997</v>
      </c>
      <c r="I374" s="45">
        <v>42369</v>
      </c>
      <c r="J374" s="78"/>
      <c r="K374" s="37" t="s">
        <v>1105</v>
      </c>
      <c r="L374" s="69"/>
    </row>
    <row r="375" spans="2:12" s="23" customFormat="1" ht="15" customHeight="1">
      <c r="B375" s="37">
        <v>26</v>
      </c>
      <c r="C375" s="66" t="s">
        <v>29</v>
      </c>
      <c r="D375" s="67" t="s">
        <v>94</v>
      </c>
      <c r="E375" s="44" t="s">
        <v>166</v>
      </c>
      <c r="F375" s="44">
        <v>70.08</v>
      </c>
      <c r="G375" s="44">
        <v>84.67</v>
      </c>
      <c r="H375" s="51" t="s">
        <v>999</v>
      </c>
      <c r="I375" s="45">
        <v>42369</v>
      </c>
      <c r="J375" s="78"/>
      <c r="K375" s="37" t="s">
        <v>1105</v>
      </c>
      <c r="L375" s="69"/>
    </row>
    <row r="376" spans="2:12" s="23" customFormat="1" ht="15" customHeight="1">
      <c r="B376" s="37">
        <v>27</v>
      </c>
      <c r="C376" s="66" t="s">
        <v>53</v>
      </c>
      <c r="D376" s="67" t="s">
        <v>118</v>
      </c>
      <c r="E376" s="44" t="s">
        <v>54</v>
      </c>
      <c r="F376" s="44">
        <v>36.27</v>
      </c>
      <c r="G376" s="44">
        <v>43.89</v>
      </c>
      <c r="H376" s="51" t="s">
        <v>1002</v>
      </c>
      <c r="I376" s="45">
        <v>42369</v>
      </c>
      <c r="J376" s="78"/>
      <c r="K376" s="37" t="s">
        <v>1105</v>
      </c>
      <c r="L376" s="69"/>
    </row>
    <row r="377" spans="2:12" s="23" customFormat="1" ht="15" customHeight="1">
      <c r="B377" s="37">
        <v>28</v>
      </c>
      <c r="C377" s="66" t="s">
        <v>45</v>
      </c>
      <c r="D377" s="67" t="s">
        <v>94</v>
      </c>
      <c r="E377" s="44" t="s">
        <v>165</v>
      </c>
      <c r="F377" s="44">
        <v>48.65</v>
      </c>
      <c r="G377" s="44">
        <v>58.87</v>
      </c>
      <c r="H377" s="51" t="s">
        <v>1004</v>
      </c>
      <c r="I377" s="45">
        <v>42369</v>
      </c>
      <c r="J377" s="78"/>
      <c r="K377" s="37" t="s">
        <v>1105</v>
      </c>
      <c r="L377" s="69"/>
    </row>
    <row r="378" spans="2:12" s="23" customFormat="1" ht="15" customHeight="1">
      <c r="B378" s="37">
        <v>29</v>
      </c>
      <c r="C378" s="71" t="s">
        <v>247</v>
      </c>
      <c r="D378" s="67" t="s">
        <v>252</v>
      </c>
      <c r="E378" s="44" t="s">
        <v>199</v>
      </c>
      <c r="F378" s="44">
        <v>800</v>
      </c>
      <c r="G378" s="44">
        <v>800</v>
      </c>
      <c r="H378" s="51" t="s">
        <v>233</v>
      </c>
      <c r="I378" s="45">
        <v>42369</v>
      </c>
      <c r="J378" s="78"/>
      <c r="K378" s="37" t="s">
        <v>1105</v>
      </c>
      <c r="L378" s="69"/>
    </row>
    <row r="379" spans="2:12" s="23" customFormat="1" ht="15" customHeight="1">
      <c r="B379" s="37">
        <v>30</v>
      </c>
      <c r="C379" s="71" t="s">
        <v>254</v>
      </c>
      <c r="D379" s="37" t="s">
        <v>260</v>
      </c>
      <c r="E379" s="44" t="s">
        <v>229</v>
      </c>
      <c r="F379" s="44">
        <v>50.8</v>
      </c>
      <c r="G379" s="44">
        <v>50.8</v>
      </c>
      <c r="H379" s="51" t="s">
        <v>1006</v>
      </c>
      <c r="I379" s="45">
        <v>42369</v>
      </c>
      <c r="J379" s="78"/>
      <c r="K379" s="37" t="s">
        <v>1105</v>
      </c>
      <c r="L379" s="69"/>
    </row>
    <row r="380" spans="2:12" s="23" customFormat="1" ht="15" customHeight="1">
      <c r="B380" s="37">
        <v>31</v>
      </c>
      <c r="C380" s="66" t="s">
        <v>55</v>
      </c>
      <c r="D380" s="67" t="s">
        <v>94</v>
      </c>
      <c r="E380" s="44" t="s">
        <v>35</v>
      </c>
      <c r="F380" s="44">
        <v>133.21</v>
      </c>
      <c r="G380" s="44">
        <v>161.18</v>
      </c>
      <c r="H380" s="51" t="s">
        <v>1007</v>
      </c>
      <c r="I380" s="45">
        <v>42369</v>
      </c>
      <c r="J380" s="78"/>
      <c r="K380" s="37" t="s">
        <v>1105</v>
      </c>
      <c r="L380" s="69"/>
    </row>
    <row r="381" spans="5:7" ht="12.75">
      <c r="E381" s="76" t="s">
        <v>1129</v>
      </c>
      <c r="F381" s="33">
        <f>SUM(F350:F380)</f>
        <v>18798.45</v>
      </c>
      <c r="G381" s="33">
        <f>SUM(G350:G380)</f>
        <v>21892.289999999994</v>
      </c>
    </row>
    <row r="382" spans="5:7" ht="12.75">
      <c r="E382" s="76" t="s">
        <v>90</v>
      </c>
      <c r="F382" s="33">
        <f>F45+F72+F99+F126+F157+F193+F221+F253+F278+F318+F348+F381</f>
        <v>117251.2</v>
      </c>
      <c r="G382" s="33">
        <f>G45+G72+G99+G126+G157+G193+G221+G253+G278+G318+G348+G381</f>
        <v>138293.19</v>
      </c>
    </row>
  </sheetData>
  <sheetProtection password="CE82" sheet="1"/>
  <autoFilter ref="B14:Q380"/>
  <mergeCells count="20">
    <mergeCell ref="C7:K7"/>
    <mergeCell ref="C8:K8"/>
    <mergeCell ref="B10:B13"/>
    <mergeCell ref="C10:C13"/>
    <mergeCell ref="E10:E13"/>
    <mergeCell ref="F10:G10"/>
    <mergeCell ref="F11:G11"/>
    <mergeCell ref="F12:G12"/>
    <mergeCell ref="B15:K15"/>
    <mergeCell ref="B46:K46"/>
    <mergeCell ref="B73:K73"/>
    <mergeCell ref="B100:K100"/>
    <mergeCell ref="B127:K127"/>
    <mergeCell ref="B158:K158"/>
    <mergeCell ref="B194:K194"/>
    <mergeCell ref="B222:K222"/>
    <mergeCell ref="B254:K254"/>
    <mergeCell ref="B279:K279"/>
    <mergeCell ref="B319:K319"/>
    <mergeCell ref="B349:K349"/>
  </mergeCells>
  <printOptions/>
  <pageMargins left="0.17" right="0.17" top="0.57" bottom="0.2755905511811024" header="0" footer="0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M224"/>
  <sheetViews>
    <sheetView tabSelected="1" zoomScalePageLayoutView="0" workbookViewId="0" topLeftCell="B1">
      <pane ySplit="14" topLeftCell="A15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4.140625" style="0" customWidth="1"/>
    <col min="2" max="2" width="3.421875" style="10" customWidth="1"/>
    <col min="3" max="3" width="36.57421875" style="0" customWidth="1"/>
    <col min="4" max="4" width="11.00390625" style="0" customWidth="1"/>
    <col min="5" max="5" width="26.8515625" style="0" customWidth="1"/>
    <col min="6" max="6" width="15.57421875" style="11" customWidth="1"/>
    <col min="7" max="7" width="16.00390625" style="11" customWidth="1"/>
    <col min="8" max="8" width="12.57421875" style="10" customWidth="1"/>
    <col min="9" max="9" width="10.00390625" style="0" customWidth="1"/>
    <col min="10" max="10" width="12.7109375" style="0" customWidth="1"/>
    <col min="11" max="11" width="15.00390625" style="0" customWidth="1"/>
    <col min="13" max="13" width="9.140625" style="19" customWidth="1"/>
  </cols>
  <sheetData>
    <row r="2" ht="15">
      <c r="I2" s="7" t="s">
        <v>18</v>
      </c>
    </row>
    <row r="3" ht="12.75">
      <c r="I3" t="s">
        <v>19</v>
      </c>
    </row>
    <row r="4" ht="12.75">
      <c r="I4" t="s">
        <v>20</v>
      </c>
    </row>
    <row r="5" spans="9:10" ht="12.75">
      <c r="I5" t="s">
        <v>21</v>
      </c>
      <c r="J5" t="s">
        <v>23</v>
      </c>
    </row>
    <row r="6" ht="12.75">
      <c r="I6" t="s">
        <v>24</v>
      </c>
    </row>
    <row r="7" spans="3:11" ht="12.75" customHeight="1">
      <c r="C7" s="125"/>
      <c r="D7" s="125"/>
      <c r="E7" s="125"/>
      <c r="F7" s="125"/>
      <c r="G7" s="125"/>
      <c r="H7" s="125"/>
      <c r="I7" s="125"/>
      <c r="J7" s="125"/>
      <c r="K7" s="125"/>
    </row>
    <row r="8" spans="3:11" ht="15.75">
      <c r="C8" s="125" t="s">
        <v>22</v>
      </c>
      <c r="D8" s="125"/>
      <c r="E8" s="125"/>
      <c r="F8" s="125"/>
      <c r="G8" s="125"/>
      <c r="H8" s="125"/>
      <c r="I8" s="125"/>
      <c r="J8" s="125"/>
      <c r="K8" s="125"/>
    </row>
    <row r="9" ht="12.75">
      <c r="E9" s="8" t="s">
        <v>27</v>
      </c>
    </row>
    <row r="10" spans="2:11" ht="12.75">
      <c r="B10" s="126" t="s">
        <v>8</v>
      </c>
      <c r="C10" s="126" t="s">
        <v>9</v>
      </c>
      <c r="D10" s="2" t="s">
        <v>0</v>
      </c>
      <c r="E10" s="126" t="s">
        <v>10</v>
      </c>
      <c r="F10" s="128" t="s">
        <v>4</v>
      </c>
      <c r="G10" s="128"/>
      <c r="H10" s="2" t="s">
        <v>11</v>
      </c>
      <c r="I10" s="2" t="s">
        <v>11</v>
      </c>
      <c r="J10" s="2" t="s">
        <v>0</v>
      </c>
      <c r="K10" s="2" t="s">
        <v>0</v>
      </c>
    </row>
    <row r="11" spans="2:11" ht="12.75">
      <c r="B11" s="126"/>
      <c r="C11" s="126"/>
      <c r="D11" s="4" t="s">
        <v>1</v>
      </c>
      <c r="E11" s="126"/>
      <c r="F11" s="130" t="s">
        <v>5</v>
      </c>
      <c r="G11" s="130"/>
      <c r="H11" s="4" t="s">
        <v>12</v>
      </c>
      <c r="I11" s="4" t="s">
        <v>12</v>
      </c>
      <c r="J11" s="4" t="s">
        <v>15</v>
      </c>
      <c r="K11" s="4" t="s">
        <v>17</v>
      </c>
    </row>
    <row r="12" spans="2:11" ht="12.75">
      <c r="B12" s="126"/>
      <c r="C12" s="126"/>
      <c r="D12" s="4" t="s">
        <v>2</v>
      </c>
      <c r="E12" s="126"/>
      <c r="F12" s="131" t="s">
        <v>1130</v>
      </c>
      <c r="G12" s="132"/>
      <c r="H12" s="4" t="s">
        <v>5</v>
      </c>
      <c r="I12" s="4" t="s">
        <v>5</v>
      </c>
      <c r="J12" s="4" t="s">
        <v>16</v>
      </c>
      <c r="K12" s="6"/>
    </row>
    <row r="13" spans="2:11" ht="12.75">
      <c r="B13" s="126"/>
      <c r="C13" s="126"/>
      <c r="D13" s="3" t="s">
        <v>3</v>
      </c>
      <c r="E13" s="126"/>
      <c r="F13" s="9" t="s">
        <v>6</v>
      </c>
      <c r="G13" s="9" t="s">
        <v>7</v>
      </c>
      <c r="H13" s="3" t="s">
        <v>13</v>
      </c>
      <c r="I13" s="3" t="s">
        <v>14</v>
      </c>
      <c r="J13" s="5"/>
      <c r="K13" s="5"/>
    </row>
    <row r="14" spans="2:11" ht="12.75">
      <c r="B14" s="1">
        <v>1</v>
      </c>
      <c r="C14" s="1">
        <v>2</v>
      </c>
      <c r="D14" s="1">
        <v>3</v>
      </c>
      <c r="E14" s="1">
        <v>4</v>
      </c>
      <c r="F14" s="18">
        <v>5</v>
      </c>
      <c r="G14" s="18">
        <v>6</v>
      </c>
      <c r="H14" s="1">
        <v>7</v>
      </c>
      <c r="I14" s="1">
        <v>8</v>
      </c>
      <c r="J14" s="1">
        <v>9</v>
      </c>
      <c r="K14" s="1">
        <v>10</v>
      </c>
    </row>
    <row r="15" spans="2:11" ht="12.75">
      <c r="B15" s="127" t="s">
        <v>28</v>
      </c>
      <c r="C15" s="127"/>
      <c r="D15" s="127"/>
      <c r="E15" s="127"/>
      <c r="F15" s="127"/>
      <c r="G15" s="127"/>
      <c r="H15" s="127"/>
      <c r="I15" s="127"/>
      <c r="J15" s="127"/>
      <c r="K15" s="127"/>
    </row>
    <row r="16" spans="2:11" s="19" customFormat="1" ht="12.7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3" ht="12.75">
      <c r="B17" s="127" t="s">
        <v>43</v>
      </c>
      <c r="C17" s="127"/>
      <c r="D17" s="127"/>
      <c r="E17" s="127"/>
      <c r="F17" s="127"/>
      <c r="G17" s="127"/>
      <c r="H17" s="127"/>
      <c r="I17" s="127"/>
      <c r="J17" s="127"/>
      <c r="K17" s="127"/>
      <c r="M17" s="19">
        <f aca="true" t="shared" si="0" ref="M17:M68">LEFT(D17,3)</f>
      </c>
    </row>
    <row r="18" spans="2:11" s="19" customFormat="1" ht="12.75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3" ht="12.75">
      <c r="B19" s="127" t="s">
        <v>56</v>
      </c>
      <c r="C19" s="127"/>
      <c r="D19" s="127"/>
      <c r="E19" s="127"/>
      <c r="F19" s="127"/>
      <c r="G19" s="127"/>
      <c r="H19" s="127"/>
      <c r="I19" s="127"/>
      <c r="J19" s="127"/>
      <c r="K19" s="127"/>
      <c r="M19" s="19">
        <f t="shared" si="0"/>
      </c>
    </row>
    <row r="20" spans="2:11" s="19" customFormat="1" ht="12.75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3" ht="12.75">
      <c r="B21" s="127" t="s">
        <v>66</v>
      </c>
      <c r="C21" s="127"/>
      <c r="D21" s="127"/>
      <c r="E21" s="127"/>
      <c r="F21" s="127"/>
      <c r="G21" s="127"/>
      <c r="H21" s="127"/>
      <c r="I21" s="127"/>
      <c r="J21" s="127"/>
      <c r="K21" s="127"/>
      <c r="M21" s="19">
        <f t="shared" si="0"/>
      </c>
    </row>
    <row r="22" spans="2:11" s="19" customFormat="1" ht="12.75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12.75">
      <c r="B23" s="127" t="s">
        <v>71</v>
      </c>
      <c r="C23" s="127"/>
      <c r="D23" s="127"/>
      <c r="E23" s="127"/>
      <c r="F23" s="127"/>
      <c r="G23" s="127"/>
      <c r="H23" s="127"/>
      <c r="I23" s="127"/>
      <c r="J23" s="127"/>
      <c r="K23" s="127"/>
      <c r="M23" s="19">
        <f t="shared" si="0"/>
      </c>
    </row>
    <row r="24" spans="2:11" s="19" customFormat="1" ht="12.7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3" ht="12.75">
      <c r="B25" s="127" t="s">
        <v>73</v>
      </c>
      <c r="C25" s="127"/>
      <c r="D25" s="127"/>
      <c r="E25" s="127"/>
      <c r="F25" s="127"/>
      <c r="G25" s="127"/>
      <c r="H25" s="127"/>
      <c r="I25" s="127"/>
      <c r="J25" s="127"/>
      <c r="K25" s="127"/>
      <c r="M25" s="19">
        <f t="shared" si="0"/>
      </c>
    </row>
    <row r="26" spans="2:11" s="19" customFormat="1" ht="12.7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3" ht="12.75">
      <c r="B27" s="127" t="s">
        <v>75</v>
      </c>
      <c r="C27" s="127"/>
      <c r="D27" s="127"/>
      <c r="E27" s="127"/>
      <c r="F27" s="127"/>
      <c r="G27" s="127"/>
      <c r="H27" s="127"/>
      <c r="I27" s="127"/>
      <c r="J27" s="127"/>
      <c r="K27" s="127"/>
      <c r="M27" s="19">
        <f t="shared" si="0"/>
      </c>
    </row>
    <row r="28" spans="2:11" s="19" customFormat="1" ht="12.7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3" ht="12.75">
      <c r="B29" s="127" t="s">
        <v>79</v>
      </c>
      <c r="C29" s="127"/>
      <c r="D29" s="127"/>
      <c r="E29" s="127"/>
      <c r="F29" s="127"/>
      <c r="G29" s="127"/>
      <c r="H29" s="127"/>
      <c r="I29" s="127"/>
      <c r="J29" s="127"/>
      <c r="K29" s="127"/>
      <c r="M29" s="19">
        <f t="shared" si="0"/>
      </c>
    </row>
    <row r="30" spans="2:11" s="19" customFormat="1" ht="12.7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3" ht="12.75">
      <c r="B31" s="127" t="s">
        <v>81</v>
      </c>
      <c r="C31" s="127"/>
      <c r="D31" s="127"/>
      <c r="E31" s="127"/>
      <c r="F31" s="127"/>
      <c r="G31" s="127"/>
      <c r="H31" s="127"/>
      <c r="I31" s="127"/>
      <c r="J31" s="127"/>
      <c r="K31" s="127"/>
      <c r="M31" s="19">
        <f t="shared" si="0"/>
      </c>
    </row>
    <row r="32" spans="2:11" s="19" customFormat="1" ht="12.75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3" ht="12.75">
      <c r="B33" s="127" t="s">
        <v>84</v>
      </c>
      <c r="C33" s="127"/>
      <c r="D33" s="127"/>
      <c r="E33" s="127"/>
      <c r="F33" s="127"/>
      <c r="G33" s="127"/>
      <c r="H33" s="127"/>
      <c r="I33" s="127"/>
      <c r="J33" s="127"/>
      <c r="K33" s="127"/>
      <c r="M33" s="19">
        <f t="shared" si="0"/>
      </c>
    </row>
    <row r="34" spans="2:11" s="19" customFormat="1" ht="12.7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3" ht="12.75">
      <c r="B35" s="127" t="s">
        <v>86</v>
      </c>
      <c r="C35" s="127"/>
      <c r="D35" s="127"/>
      <c r="E35" s="127"/>
      <c r="F35" s="127"/>
      <c r="G35" s="127"/>
      <c r="H35" s="127"/>
      <c r="I35" s="127"/>
      <c r="J35" s="127"/>
      <c r="K35" s="127"/>
      <c r="M35" s="19">
        <f t="shared" si="0"/>
      </c>
    </row>
    <row r="36" spans="2:11" s="19" customFormat="1" ht="12.75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3" ht="12.75">
      <c r="B37" s="127" t="s">
        <v>87</v>
      </c>
      <c r="C37" s="127"/>
      <c r="D37" s="127"/>
      <c r="E37" s="127"/>
      <c r="F37" s="127"/>
      <c r="G37" s="127"/>
      <c r="H37" s="127"/>
      <c r="I37" s="127"/>
      <c r="J37" s="127"/>
      <c r="K37" s="127"/>
      <c r="M37" s="19">
        <f t="shared" si="0"/>
      </c>
    </row>
    <row r="38" spans="2:11" s="19" customFormat="1" ht="12.75">
      <c r="B38" s="35"/>
      <c r="C38" s="35"/>
      <c r="D38" s="35"/>
      <c r="E38" s="35"/>
      <c r="F38" s="35"/>
      <c r="G38" s="35"/>
      <c r="H38" s="36"/>
      <c r="I38" s="36"/>
      <c r="J38" s="36"/>
      <c r="K38" s="36"/>
    </row>
    <row r="39" spans="2:13" ht="14.25">
      <c r="B39" s="129" t="s">
        <v>90</v>
      </c>
      <c r="C39" s="129"/>
      <c r="D39" s="129"/>
      <c r="E39" s="129"/>
      <c r="F39" s="29">
        <v>0</v>
      </c>
      <c r="G39" s="29">
        <v>0</v>
      </c>
      <c r="H39" s="14"/>
      <c r="I39" s="15"/>
      <c r="J39" s="12"/>
      <c r="K39" s="12"/>
      <c r="L39" s="12"/>
      <c r="M39" s="19">
        <f t="shared" si="0"/>
      </c>
    </row>
    <row r="40" spans="2:13" ht="12.75">
      <c r="B40" s="16"/>
      <c r="C40" s="12"/>
      <c r="D40" s="12"/>
      <c r="E40" s="12"/>
      <c r="F40" s="13"/>
      <c r="G40" s="13"/>
      <c r="H40" s="14"/>
      <c r="I40" s="15"/>
      <c r="J40" s="12"/>
      <c r="K40" s="12"/>
      <c r="L40" s="12"/>
      <c r="M40" s="19">
        <f t="shared" si="0"/>
      </c>
    </row>
    <row r="41" spans="2:13" ht="12.75">
      <c r="B41" s="16"/>
      <c r="C41" s="12"/>
      <c r="D41" s="12"/>
      <c r="E41" s="12"/>
      <c r="F41" s="13"/>
      <c r="G41" s="13"/>
      <c r="H41" s="14"/>
      <c r="I41" s="15"/>
      <c r="J41" s="12"/>
      <c r="K41" s="12"/>
      <c r="L41" s="12"/>
      <c r="M41" s="19">
        <f t="shared" si="0"/>
      </c>
    </row>
    <row r="42" spans="2:13" ht="12.75">
      <c r="B42" s="16"/>
      <c r="C42" s="12"/>
      <c r="D42" s="12"/>
      <c r="E42" s="12"/>
      <c r="F42" s="13"/>
      <c r="G42" s="13"/>
      <c r="H42" s="14"/>
      <c r="I42" s="15"/>
      <c r="J42" s="12"/>
      <c r="K42" s="12"/>
      <c r="L42" s="12"/>
      <c r="M42" s="19">
        <f t="shared" si="0"/>
      </c>
    </row>
    <row r="43" spans="2:13" ht="12.75">
      <c r="B43" s="16"/>
      <c r="C43" s="12"/>
      <c r="D43" s="12"/>
      <c r="E43" s="12"/>
      <c r="F43" s="13"/>
      <c r="G43" s="13"/>
      <c r="H43" s="14"/>
      <c r="I43" s="15"/>
      <c r="J43" s="12"/>
      <c r="K43" s="12"/>
      <c r="L43" s="12"/>
      <c r="M43" s="19">
        <f t="shared" si="0"/>
      </c>
    </row>
    <row r="44" spans="2:13" ht="12.75">
      <c r="B44" s="16"/>
      <c r="C44" s="12"/>
      <c r="D44" s="12"/>
      <c r="E44" s="12"/>
      <c r="F44" s="13"/>
      <c r="G44" s="13"/>
      <c r="H44" s="14"/>
      <c r="I44" s="15"/>
      <c r="J44" s="12"/>
      <c r="K44" s="12"/>
      <c r="L44" s="12"/>
      <c r="M44" s="19">
        <f t="shared" si="0"/>
      </c>
    </row>
    <row r="45" spans="2:13" ht="12.75">
      <c r="B45" s="16"/>
      <c r="C45" s="12"/>
      <c r="D45" s="12"/>
      <c r="E45" s="12"/>
      <c r="F45" s="13"/>
      <c r="G45" s="13"/>
      <c r="H45" s="14"/>
      <c r="I45" s="15"/>
      <c r="J45" s="12"/>
      <c r="K45" s="12"/>
      <c r="L45" s="12"/>
      <c r="M45" s="19">
        <f t="shared" si="0"/>
      </c>
    </row>
    <row r="46" spans="2:13" ht="12.75">
      <c r="B46" s="16"/>
      <c r="C46" s="12"/>
      <c r="D46" s="12"/>
      <c r="E46" s="12"/>
      <c r="F46" s="13"/>
      <c r="G46" s="13"/>
      <c r="H46" s="14"/>
      <c r="I46" s="15"/>
      <c r="J46" s="12"/>
      <c r="K46" s="12"/>
      <c r="L46" s="12"/>
      <c r="M46" s="19">
        <f t="shared" si="0"/>
      </c>
    </row>
    <row r="47" spans="2:13" ht="12.75">
      <c r="B47" s="16"/>
      <c r="C47" s="12"/>
      <c r="D47" s="12"/>
      <c r="E47" s="12"/>
      <c r="F47" s="13"/>
      <c r="G47" s="13"/>
      <c r="H47" s="14"/>
      <c r="I47" s="15"/>
      <c r="J47" s="12"/>
      <c r="K47" s="12"/>
      <c r="L47" s="12"/>
      <c r="M47" s="19">
        <f t="shared" si="0"/>
      </c>
    </row>
    <row r="48" spans="2:13" ht="12.75">
      <c r="B48" s="16"/>
      <c r="C48" s="12"/>
      <c r="D48" s="12"/>
      <c r="E48" s="12"/>
      <c r="F48" s="13"/>
      <c r="G48" s="13"/>
      <c r="H48" s="14"/>
      <c r="I48" s="15"/>
      <c r="J48" s="12"/>
      <c r="K48" s="12"/>
      <c r="L48" s="12"/>
      <c r="M48" s="19">
        <f t="shared" si="0"/>
      </c>
    </row>
    <row r="49" spans="2:13" ht="12.75">
      <c r="B49" s="16"/>
      <c r="C49" s="12"/>
      <c r="D49" s="12"/>
      <c r="E49" s="12"/>
      <c r="F49" s="13"/>
      <c r="G49" s="13"/>
      <c r="H49" s="14"/>
      <c r="I49" s="15"/>
      <c r="J49" s="12"/>
      <c r="K49" s="12"/>
      <c r="L49" s="12"/>
      <c r="M49" s="19">
        <f t="shared" si="0"/>
      </c>
    </row>
    <row r="50" spans="2:13" ht="12.75">
      <c r="B50" s="16"/>
      <c r="C50" s="12"/>
      <c r="D50" s="12"/>
      <c r="E50" s="12"/>
      <c r="F50" s="13"/>
      <c r="G50" s="13"/>
      <c r="H50" s="14"/>
      <c r="I50" s="15"/>
      <c r="J50" s="12"/>
      <c r="K50" s="12"/>
      <c r="L50" s="12"/>
      <c r="M50" s="19">
        <f t="shared" si="0"/>
      </c>
    </row>
    <row r="51" spans="2:13" ht="12.75">
      <c r="B51" s="16"/>
      <c r="C51" s="12"/>
      <c r="D51" s="12"/>
      <c r="E51" s="12"/>
      <c r="F51" s="13"/>
      <c r="G51" s="13"/>
      <c r="H51" s="14"/>
      <c r="I51" s="15"/>
      <c r="J51" s="12"/>
      <c r="K51" s="12"/>
      <c r="L51" s="12"/>
      <c r="M51" s="19">
        <f t="shared" si="0"/>
      </c>
    </row>
    <row r="52" spans="2:13" ht="12.75">
      <c r="B52" s="16"/>
      <c r="C52" s="12"/>
      <c r="D52" s="12"/>
      <c r="E52" s="12"/>
      <c r="F52" s="13"/>
      <c r="G52" s="13"/>
      <c r="H52" s="14"/>
      <c r="I52" s="15"/>
      <c r="J52" s="12"/>
      <c r="K52" s="12"/>
      <c r="L52" s="12"/>
      <c r="M52" s="19">
        <f t="shared" si="0"/>
      </c>
    </row>
    <row r="53" spans="2:13" ht="12.75">
      <c r="B53" s="16"/>
      <c r="C53" s="12"/>
      <c r="D53" s="12"/>
      <c r="E53" s="12"/>
      <c r="F53" s="13"/>
      <c r="G53" s="13"/>
      <c r="H53" s="14"/>
      <c r="I53" s="15"/>
      <c r="J53" s="12"/>
      <c r="K53" s="12"/>
      <c r="L53" s="12"/>
      <c r="M53" s="19">
        <f t="shared" si="0"/>
      </c>
    </row>
    <row r="54" spans="2:13" ht="12.75">
      <c r="B54" s="16"/>
      <c r="C54" s="12"/>
      <c r="D54" s="12"/>
      <c r="E54" s="12"/>
      <c r="F54" s="13"/>
      <c r="G54" s="13"/>
      <c r="H54" s="14"/>
      <c r="I54" s="15"/>
      <c r="J54" s="12"/>
      <c r="K54" s="12"/>
      <c r="L54" s="12"/>
      <c r="M54" s="19">
        <f t="shared" si="0"/>
      </c>
    </row>
    <row r="55" spans="2:13" ht="12.75">
      <c r="B55" s="16"/>
      <c r="C55" s="12"/>
      <c r="D55" s="12"/>
      <c r="E55" s="12"/>
      <c r="F55" s="13"/>
      <c r="G55" s="13"/>
      <c r="H55" s="14"/>
      <c r="I55" s="15"/>
      <c r="J55" s="12"/>
      <c r="K55" s="12"/>
      <c r="L55" s="12"/>
      <c r="M55" s="19">
        <f t="shared" si="0"/>
      </c>
    </row>
    <row r="56" spans="2:13" ht="12.75">
      <c r="B56" s="16"/>
      <c r="C56" s="12"/>
      <c r="D56" s="12"/>
      <c r="E56" s="12"/>
      <c r="F56" s="13"/>
      <c r="G56" s="13"/>
      <c r="H56" s="14"/>
      <c r="I56" s="15"/>
      <c r="J56" s="12"/>
      <c r="K56" s="12"/>
      <c r="L56" s="12"/>
      <c r="M56" s="19">
        <f t="shared" si="0"/>
      </c>
    </row>
    <row r="57" spans="2:13" ht="12.75">
      <c r="B57" s="16"/>
      <c r="C57" s="12"/>
      <c r="D57" s="12"/>
      <c r="E57" s="12"/>
      <c r="F57" s="13"/>
      <c r="G57" s="13"/>
      <c r="H57" s="14"/>
      <c r="I57" s="15"/>
      <c r="J57" s="12"/>
      <c r="K57" s="12"/>
      <c r="L57" s="12"/>
      <c r="M57" s="19">
        <f t="shared" si="0"/>
      </c>
    </row>
    <row r="58" spans="2:13" ht="12.75">
      <c r="B58" s="16"/>
      <c r="C58" s="12"/>
      <c r="D58" s="12"/>
      <c r="E58" s="12"/>
      <c r="F58" s="13"/>
      <c r="G58" s="13"/>
      <c r="H58" s="14"/>
      <c r="I58" s="15"/>
      <c r="J58" s="12"/>
      <c r="K58" s="12"/>
      <c r="L58" s="12"/>
      <c r="M58" s="19">
        <f t="shared" si="0"/>
      </c>
    </row>
    <row r="59" spans="2:13" ht="12.75">
      <c r="B59" s="16"/>
      <c r="C59" s="12"/>
      <c r="D59" s="12"/>
      <c r="E59" s="12"/>
      <c r="F59" s="13"/>
      <c r="G59" s="13"/>
      <c r="H59" s="14"/>
      <c r="I59" s="15"/>
      <c r="J59" s="12"/>
      <c r="K59" s="12"/>
      <c r="L59" s="12"/>
      <c r="M59" s="19">
        <f t="shared" si="0"/>
      </c>
    </row>
    <row r="60" spans="2:13" ht="12.75">
      <c r="B60" s="16"/>
      <c r="C60" s="12"/>
      <c r="D60" s="12"/>
      <c r="E60" s="12"/>
      <c r="F60" s="13"/>
      <c r="G60" s="13"/>
      <c r="H60" s="14"/>
      <c r="I60" s="15"/>
      <c r="J60" s="12"/>
      <c r="K60" s="12"/>
      <c r="L60" s="12"/>
      <c r="M60" s="19">
        <f t="shared" si="0"/>
      </c>
    </row>
    <row r="61" spans="2:13" ht="12.75">
      <c r="B61" s="16"/>
      <c r="C61" s="12"/>
      <c r="D61" s="12"/>
      <c r="E61" s="12"/>
      <c r="F61" s="13"/>
      <c r="G61" s="13"/>
      <c r="H61" s="14"/>
      <c r="I61" s="15"/>
      <c r="J61" s="12"/>
      <c r="K61" s="12"/>
      <c r="L61" s="12"/>
      <c r="M61" s="19">
        <f t="shared" si="0"/>
      </c>
    </row>
    <row r="62" spans="2:13" ht="12.75">
      <c r="B62" s="16"/>
      <c r="C62" s="12"/>
      <c r="D62" s="12"/>
      <c r="E62" s="12"/>
      <c r="F62" s="13"/>
      <c r="G62" s="13"/>
      <c r="H62" s="14"/>
      <c r="I62" s="15"/>
      <c r="J62" s="12"/>
      <c r="K62" s="12"/>
      <c r="L62" s="12"/>
      <c r="M62" s="19">
        <f t="shared" si="0"/>
      </c>
    </row>
    <row r="63" spans="2:13" ht="12.75">
      <c r="B63" s="16"/>
      <c r="C63" s="12"/>
      <c r="D63" s="12"/>
      <c r="E63" s="12"/>
      <c r="F63" s="13"/>
      <c r="G63" s="13"/>
      <c r="H63" s="14"/>
      <c r="I63" s="15"/>
      <c r="J63" s="12"/>
      <c r="K63" s="12"/>
      <c r="L63" s="12"/>
      <c r="M63" s="19">
        <f t="shared" si="0"/>
      </c>
    </row>
    <row r="64" spans="2:13" ht="12.75">
      <c r="B64" s="16"/>
      <c r="C64" s="12"/>
      <c r="D64" s="12"/>
      <c r="E64" s="12"/>
      <c r="F64" s="13"/>
      <c r="G64" s="13"/>
      <c r="H64" s="14"/>
      <c r="I64" s="15"/>
      <c r="J64" s="12"/>
      <c r="K64" s="12"/>
      <c r="L64" s="12"/>
      <c r="M64" s="19">
        <f t="shared" si="0"/>
      </c>
    </row>
    <row r="65" spans="2:13" ht="12.75">
      <c r="B65" s="16"/>
      <c r="C65" s="12"/>
      <c r="D65" s="12"/>
      <c r="E65" s="12"/>
      <c r="F65" s="13"/>
      <c r="G65" s="13"/>
      <c r="H65" s="14"/>
      <c r="I65" s="15"/>
      <c r="J65" s="12"/>
      <c r="K65" s="12"/>
      <c r="L65" s="12"/>
      <c r="M65" s="19">
        <f t="shared" si="0"/>
      </c>
    </row>
    <row r="66" spans="2:13" ht="12.75">
      <c r="B66" s="16"/>
      <c r="C66" s="12"/>
      <c r="D66" s="12"/>
      <c r="E66" s="12"/>
      <c r="F66" s="13"/>
      <c r="G66" s="13"/>
      <c r="H66" s="14"/>
      <c r="I66" s="15"/>
      <c r="J66" s="12"/>
      <c r="K66" s="12"/>
      <c r="L66" s="12"/>
      <c r="M66" s="19">
        <f t="shared" si="0"/>
      </c>
    </row>
    <row r="67" spans="2:13" ht="12.75">
      <c r="B67" s="16"/>
      <c r="C67" s="12"/>
      <c r="D67" s="12"/>
      <c r="E67" s="12"/>
      <c r="F67" s="13"/>
      <c r="G67" s="13"/>
      <c r="H67" s="14"/>
      <c r="I67" s="15"/>
      <c r="J67" s="12"/>
      <c r="K67" s="12"/>
      <c r="L67" s="12"/>
      <c r="M67" s="19">
        <f t="shared" si="0"/>
      </c>
    </row>
    <row r="68" spans="2:13" ht="12.75">
      <c r="B68" s="16"/>
      <c r="C68" s="12"/>
      <c r="D68" s="12"/>
      <c r="E68" s="12"/>
      <c r="F68" s="13"/>
      <c r="G68" s="13"/>
      <c r="H68" s="14"/>
      <c r="I68" s="15"/>
      <c r="J68" s="12"/>
      <c r="K68" s="12"/>
      <c r="L68" s="12"/>
      <c r="M68" s="19">
        <f t="shared" si="0"/>
      </c>
    </row>
    <row r="69" spans="2:13" ht="12.75">
      <c r="B69" s="16"/>
      <c r="C69" s="12"/>
      <c r="D69" s="12"/>
      <c r="E69" s="12"/>
      <c r="F69" s="13"/>
      <c r="G69" s="13"/>
      <c r="H69" s="14"/>
      <c r="I69" s="15"/>
      <c r="J69" s="12"/>
      <c r="K69" s="12"/>
      <c r="L69" s="12"/>
      <c r="M69" s="19">
        <f aca="true" t="shared" si="1" ref="M69:M132">LEFT(D69,3)</f>
      </c>
    </row>
    <row r="70" spans="2:13" ht="12.75">
      <c r="B70" s="16"/>
      <c r="C70" s="12"/>
      <c r="D70" s="12"/>
      <c r="E70" s="12"/>
      <c r="F70" s="13"/>
      <c r="G70" s="13"/>
      <c r="H70" s="14"/>
      <c r="I70" s="15"/>
      <c r="J70" s="12"/>
      <c r="K70" s="12"/>
      <c r="L70" s="12"/>
      <c r="M70" s="19">
        <f t="shared" si="1"/>
      </c>
    </row>
    <row r="71" spans="2:13" ht="12.75">
      <c r="B71" s="16"/>
      <c r="C71" s="12"/>
      <c r="D71" s="12"/>
      <c r="E71" s="12"/>
      <c r="F71" s="17"/>
      <c r="G71" s="17"/>
      <c r="H71" s="16"/>
      <c r="I71" s="12"/>
      <c r="J71" s="12"/>
      <c r="K71" s="12"/>
      <c r="L71" s="12"/>
      <c r="M71" s="19">
        <f t="shared" si="1"/>
      </c>
    </row>
    <row r="72" spans="2:13" ht="12.75">
      <c r="B72" s="16"/>
      <c r="C72" s="12"/>
      <c r="D72" s="12"/>
      <c r="E72" s="12"/>
      <c r="F72" s="17"/>
      <c r="G72" s="17"/>
      <c r="H72" s="16"/>
      <c r="I72" s="12"/>
      <c r="J72" s="12"/>
      <c r="K72" s="12"/>
      <c r="L72" s="12"/>
      <c r="M72" s="19">
        <f t="shared" si="1"/>
      </c>
    </row>
    <row r="73" spans="2:13" ht="12.75">
      <c r="B73" s="16"/>
      <c r="C73" s="12"/>
      <c r="D73" s="12"/>
      <c r="E73" s="12"/>
      <c r="F73" s="17"/>
      <c r="G73" s="17"/>
      <c r="H73" s="16"/>
      <c r="I73" s="12"/>
      <c r="J73" s="12"/>
      <c r="K73" s="12"/>
      <c r="L73" s="12"/>
      <c r="M73" s="19">
        <f t="shared" si="1"/>
      </c>
    </row>
    <row r="74" spans="2:13" ht="12.75">
      <c r="B74" s="16"/>
      <c r="C74" s="12"/>
      <c r="D74" s="12"/>
      <c r="E74" s="12"/>
      <c r="F74" s="17"/>
      <c r="G74" s="17"/>
      <c r="H74" s="16"/>
      <c r="I74" s="12"/>
      <c r="J74" s="12"/>
      <c r="K74" s="12"/>
      <c r="L74" s="12"/>
      <c r="M74" s="19">
        <f t="shared" si="1"/>
      </c>
    </row>
    <row r="75" spans="2:13" ht="12.75">
      <c r="B75" s="16"/>
      <c r="C75" s="12"/>
      <c r="D75" s="12"/>
      <c r="E75" s="12"/>
      <c r="F75" s="17"/>
      <c r="G75" s="17"/>
      <c r="H75" s="16"/>
      <c r="I75" s="12"/>
      <c r="J75" s="12"/>
      <c r="K75" s="12"/>
      <c r="L75" s="12"/>
      <c r="M75" s="19">
        <f t="shared" si="1"/>
      </c>
    </row>
    <row r="76" ht="12.75">
      <c r="M76" s="19">
        <f t="shared" si="1"/>
      </c>
    </row>
    <row r="77" ht="12.75">
      <c r="M77" s="19">
        <f t="shared" si="1"/>
      </c>
    </row>
    <row r="78" ht="12.75">
      <c r="M78" s="19">
        <f t="shared" si="1"/>
      </c>
    </row>
    <row r="79" ht="12.75">
      <c r="M79" s="19">
        <f t="shared" si="1"/>
      </c>
    </row>
    <row r="80" ht="12.75">
      <c r="M80" s="19">
        <f t="shared" si="1"/>
      </c>
    </row>
    <row r="81" ht="12.75">
      <c r="M81" s="19">
        <f t="shared" si="1"/>
      </c>
    </row>
    <row r="82" ht="12.75">
      <c r="M82" s="19">
        <f t="shared" si="1"/>
      </c>
    </row>
    <row r="83" ht="12.75">
      <c r="M83" s="19">
        <f t="shared" si="1"/>
      </c>
    </row>
    <row r="84" ht="12.75">
      <c r="M84" s="19">
        <f t="shared" si="1"/>
      </c>
    </row>
    <row r="85" ht="12.75">
      <c r="M85" s="19">
        <f t="shared" si="1"/>
      </c>
    </row>
    <row r="86" ht="12.75">
      <c r="M86" s="19">
        <f t="shared" si="1"/>
      </c>
    </row>
    <row r="87" ht="12.75">
      <c r="M87" s="19">
        <f t="shared" si="1"/>
      </c>
    </row>
    <row r="88" ht="12.75">
      <c r="M88" s="19">
        <f t="shared" si="1"/>
      </c>
    </row>
    <row r="89" ht="12.75">
      <c r="M89" s="19">
        <f t="shared" si="1"/>
      </c>
    </row>
    <row r="90" ht="12.75">
      <c r="M90" s="19">
        <f t="shared" si="1"/>
      </c>
    </row>
    <row r="91" ht="12.75">
      <c r="M91" s="19">
        <f t="shared" si="1"/>
      </c>
    </row>
    <row r="92" ht="12.75">
      <c r="M92" s="19">
        <f t="shared" si="1"/>
      </c>
    </row>
    <row r="93" ht="12.75">
      <c r="M93" s="19">
        <f t="shared" si="1"/>
      </c>
    </row>
    <row r="94" ht="12.75">
      <c r="M94" s="19">
        <f t="shared" si="1"/>
      </c>
    </row>
    <row r="95" ht="12.75">
      <c r="M95" s="19">
        <f t="shared" si="1"/>
      </c>
    </row>
    <row r="96" ht="12.75">
      <c r="M96" s="19">
        <f t="shared" si="1"/>
      </c>
    </row>
    <row r="97" ht="12.75">
      <c r="M97" s="19">
        <f t="shared" si="1"/>
      </c>
    </row>
    <row r="98" ht="12.75">
      <c r="M98" s="19">
        <f t="shared" si="1"/>
      </c>
    </row>
    <row r="99" ht="12.75">
      <c r="M99" s="19">
        <f t="shared" si="1"/>
      </c>
    </row>
    <row r="100" ht="12.75">
      <c r="M100" s="19">
        <f t="shared" si="1"/>
      </c>
    </row>
    <row r="101" ht="12.75">
      <c r="M101" s="19">
        <f t="shared" si="1"/>
      </c>
    </row>
    <row r="102" ht="12.75">
      <c r="M102" s="19">
        <f t="shared" si="1"/>
      </c>
    </row>
    <row r="103" ht="12.75">
      <c r="M103" s="19">
        <f t="shared" si="1"/>
      </c>
    </row>
    <row r="104" ht="12.75">
      <c r="M104" s="19">
        <f t="shared" si="1"/>
      </c>
    </row>
    <row r="105" ht="12.75">
      <c r="M105" s="19">
        <f t="shared" si="1"/>
      </c>
    </row>
    <row r="106" ht="12.75">
      <c r="M106" s="19">
        <f t="shared" si="1"/>
      </c>
    </row>
    <row r="107" ht="12.75">
      <c r="M107" s="19">
        <f t="shared" si="1"/>
      </c>
    </row>
    <row r="108" ht="12.75">
      <c r="M108" s="19">
        <f t="shared" si="1"/>
      </c>
    </row>
    <row r="109" ht="12.75">
      <c r="M109" s="19">
        <f t="shared" si="1"/>
      </c>
    </row>
    <row r="110" ht="12.75">
      <c r="M110" s="19">
        <f t="shared" si="1"/>
      </c>
    </row>
    <row r="111" ht="12.75">
      <c r="M111" s="19">
        <f t="shared" si="1"/>
      </c>
    </row>
    <row r="112" ht="12.75">
      <c r="M112" s="19">
        <f t="shared" si="1"/>
      </c>
    </row>
    <row r="113" ht="12.75">
      <c r="M113" s="19">
        <f t="shared" si="1"/>
      </c>
    </row>
    <row r="114" ht="12.75">
      <c r="M114" s="19">
        <f t="shared" si="1"/>
      </c>
    </row>
    <row r="115" ht="12.75">
      <c r="M115" s="19">
        <f t="shared" si="1"/>
      </c>
    </row>
    <row r="116" ht="12.75">
      <c r="M116" s="19">
        <f t="shared" si="1"/>
      </c>
    </row>
    <row r="117" ht="12.75">
      <c r="M117" s="19">
        <f t="shared" si="1"/>
      </c>
    </row>
    <row r="118" ht="12.75">
      <c r="M118" s="19">
        <f t="shared" si="1"/>
      </c>
    </row>
    <row r="119" ht="12.75">
      <c r="M119" s="19">
        <f t="shared" si="1"/>
      </c>
    </row>
    <row r="120" ht="12.75">
      <c r="M120" s="19">
        <f t="shared" si="1"/>
      </c>
    </row>
    <row r="121" ht="12.75">
      <c r="M121" s="19">
        <f t="shared" si="1"/>
      </c>
    </row>
    <row r="122" ht="12.75">
      <c r="M122" s="19">
        <f t="shared" si="1"/>
      </c>
    </row>
    <row r="123" ht="12.75">
      <c r="M123" s="19">
        <f t="shared" si="1"/>
      </c>
    </row>
    <row r="124" ht="12.75">
      <c r="M124" s="19">
        <f t="shared" si="1"/>
      </c>
    </row>
    <row r="125" ht="12.75">
      <c r="M125" s="19">
        <f t="shared" si="1"/>
      </c>
    </row>
    <row r="126" ht="12.75">
      <c r="M126" s="19">
        <f t="shared" si="1"/>
      </c>
    </row>
    <row r="127" ht="12.75">
      <c r="M127" s="19">
        <f t="shared" si="1"/>
      </c>
    </row>
    <row r="128" ht="12.75">
      <c r="M128" s="19">
        <f t="shared" si="1"/>
      </c>
    </row>
    <row r="129" ht="12.75">
      <c r="M129" s="19">
        <f t="shared" si="1"/>
      </c>
    </row>
    <row r="130" ht="12.75">
      <c r="M130" s="19">
        <f t="shared" si="1"/>
      </c>
    </row>
    <row r="131" ht="12.75">
      <c r="M131" s="19">
        <f t="shared" si="1"/>
      </c>
    </row>
    <row r="132" ht="12.75">
      <c r="M132" s="19">
        <f t="shared" si="1"/>
      </c>
    </row>
    <row r="133" ht="12.75">
      <c r="M133" s="19">
        <f aca="true" t="shared" si="2" ref="M133:M146">LEFT(D133,3)</f>
      </c>
    </row>
    <row r="134" ht="12.75">
      <c r="M134" s="19">
        <f t="shared" si="2"/>
      </c>
    </row>
    <row r="135" ht="12.75">
      <c r="M135" s="19">
        <f t="shared" si="2"/>
      </c>
    </row>
    <row r="136" ht="12.75">
      <c r="M136" s="19">
        <f t="shared" si="2"/>
      </c>
    </row>
    <row r="137" ht="12.75">
      <c r="M137" s="19">
        <f t="shared" si="2"/>
      </c>
    </row>
    <row r="138" ht="12.75">
      <c r="M138" s="19">
        <f t="shared" si="2"/>
      </c>
    </row>
    <row r="139" ht="12.75">
      <c r="M139" s="19">
        <f t="shared" si="2"/>
      </c>
    </row>
    <row r="140" ht="12.75">
      <c r="M140" s="19">
        <f t="shared" si="2"/>
      </c>
    </row>
    <row r="141" ht="12.75">
      <c r="M141" s="19">
        <f t="shared" si="2"/>
      </c>
    </row>
    <row r="142" ht="12.75">
      <c r="M142" s="19">
        <f t="shared" si="2"/>
      </c>
    </row>
    <row r="143" ht="12.75">
      <c r="M143" s="19">
        <f t="shared" si="2"/>
      </c>
    </row>
    <row r="144" ht="12.75">
      <c r="M144" s="19">
        <f t="shared" si="2"/>
      </c>
    </row>
    <row r="145" ht="12.75">
      <c r="M145" s="19">
        <f t="shared" si="2"/>
      </c>
    </row>
    <row r="146" ht="12.75">
      <c r="M146" s="19">
        <f t="shared" si="2"/>
      </c>
    </row>
    <row r="147" ht="12.75">
      <c r="M147" s="19">
        <f aca="true" t="shared" si="3" ref="M147:M203">LEFT(D147,3)</f>
      </c>
    </row>
    <row r="148" ht="12.75">
      <c r="M148" s="19">
        <f t="shared" si="3"/>
      </c>
    </row>
    <row r="149" ht="12.75">
      <c r="M149" s="19">
        <f t="shared" si="3"/>
      </c>
    </row>
    <row r="150" ht="12.75">
      <c r="M150" s="19">
        <f t="shared" si="3"/>
      </c>
    </row>
    <row r="151" ht="12.75">
      <c r="M151" s="19">
        <f t="shared" si="3"/>
      </c>
    </row>
    <row r="152" ht="12.75">
      <c r="M152" s="19">
        <f t="shared" si="3"/>
      </c>
    </row>
    <row r="153" ht="12.75">
      <c r="M153" s="19">
        <f t="shared" si="3"/>
      </c>
    </row>
    <row r="154" ht="12.75">
      <c r="M154" s="19">
        <f t="shared" si="3"/>
      </c>
    </row>
    <row r="155" ht="12.75">
      <c r="M155" s="19">
        <f t="shared" si="3"/>
      </c>
    </row>
    <row r="156" ht="12.75">
      <c r="M156" s="19">
        <f t="shared" si="3"/>
      </c>
    </row>
    <row r="157" ht="12.75">
      <c r="M157" s="19">
        <f t="shared" si="3"/>
      </c>
    </row>
    <row r="158" ht="12.75">
      <c r="M158" s="19">
        <f t="shared" si="3"/>
      </c>
    </row>
    <row r="159" ht="12.75">
      <c r="M159" s="19">
        <f t="shared" si="3"/>
      </c>
    </row>
    <row r="160" ht="12.75">
      <c r="M160" s="19">
        <f t="shared" si="3"/>
      </c>
    </row>
    <row r="161" ht="12.75">
      <c r="M161" s="19">
        <f t="shared" si="3"/>
      </c>
    </row>
    <row r="162" ht="12.75">
      <c r="M162" s="19">
        <f t="shared" si="3"/>
      </c>
    </row>
    <row r="163" ht="12.75">
      <c r="M163" s="19">
        <f t="shared" si="3"/>
      </c>
    </row>
    <row r="164" ht="12.75">
      <c r="M164" s="19">
        <f t="shared" si="3"/>
      </c>
    </row>
    <row r="165" ht="12.75">
      <c r="M165" s="19">
        <f t="shared" si="3"/>
      </c>
    </row>
    <row r="166" ht="12.75">
      <c r="M166" s="19">
        <f t="shared" si="3"/>
      </c>
    </row>
    <row r="167" ht="12.75">
      <c r="M167" s="19">
        <f t="shared" si="3"/>
      </c>
    </row>
    <row r="168" ht="12.75">
      <c r="M168" s="19">
        <f t="shared" si="3"/>
      </c>
    </row>
    <row r="169" ht="12.75">
      <c r="M169" s="19">
        <f t="shared" si="3"/>
      </c>
    </row>
    <row r="170" ht="12.75">
      <c r="M170" s="19">
        <f t="shared" si="3"/>
      </c>
    </row>
    <row r="171" ht="12.75">
      <c r="M171" s="19">
        <f t="shared" si="3"/>
      </c>
    </row>
    <row r="172" ht="12.75">
      <c r="M172" s="19">
        <f t="shared" si="3"/>
      </c>
    </row>
    <row r="173" ht="12.75">
      <c r="M173" s="19">
        <f t="shared" si="3"/>
      </c>
    </row>
    <row r="174" ht="12.75">
      <c r="M174" s="19">
        <f t="shared" si="3"/>
      </c>
    </row>
    <row r="175" ht="12.75">
      <c r="M175" s="19">
        <f t="shared" si="3"/>
      </c>
    </row>
    <row r="176" ht="12.75">
      <c r="M176" s="19">
        <f t="shared" si="3"/>
      </c>
    </row>
    <row r="177" ht="12.75">
      <c r="M177" s="19">
        <f t="shared" si="3"/>
      </c>
    </row>
    <row r="178" ht="12.75">
      <c r="M178" s="19">
        <f t="shared" si="3"/>
      </c>
    </row>
    <row r="179" ht="12.75">
      <c r="M179" s="19">
        <f t="shared" si="3"/>
      </c>
    </row>
    <row r="180" ht="12.75">
      <c r="M180" s="19">
        <f t="shared" si="3"/>
      </c>
    </row>
    <row r="181" ht="12.75">
      <c r="M181" s="19">
        <f t="shared" si="3"/>
      </c>
    </row>
    <row r="182" ht="12.75">
      <c r="M182" s="19">
        <f t="shared" si="3"/>
      </c>
    </row>
    <row r="183" ht="12.75">
      <c r="M183" s="19">
        <f t="shared" si="3"/>
      </c>
    </row>
    <row r="184" ht="12.75">
      <c r="M184" s="19">
        <f t="shared" si="3"/>
      </c>
    </row>
    <row r="185" ht="12.75">
      <c r="M185" s="19">
        <f t="shared" si="3"/>
      </c>
    </row>
    <row r="186" ht="12.75">
      <c r="M186" s="19">
        <f t="shared" si="3"/>
      </c>
    </row>
    <row r="187" ht="12.75">
      <c r="M187" s="19">
        <f t="shared" si="3"/>
      </c>
    </row>
    <row r="188" ht="12.75">
      <c r="M188" s="19">
        <f t="shared" si="3"/>
      </c>
    </row>
    <row r="189" ht="12.75">
      <c r="M189" s="19">
        <f t="shared" si="3"/>
      </c>
    </row>
    <row r="190" ht="12.75">
      <c r="M190" s="19">
        <f t="shared" si="3"/>
      </c>
    </row>
    <row r="191" ht="12.75">
      <c r="M191" s="19">
        <f t="shared" si="3"/>
      </c>
    </row>
    <row r="192" ht="12.75">
      <c r="M192" s="19">
        <f t="shared" si="3"/>
      </c>
    </row>
    <row r="193" ht="12.75">
      <c r="M193" s="19">
        <f t="shared" si="3"/>
      </c>
    </row>
    <row r="194" ht="12.75">
      <c r="M194" s="19">
        <f t="shared" si="3"/>
      </c>
    </row>
    <row r="195" ht="12.75">
      <c r="M195" s="19">
        <f t="shared" si="3"/>
      </c>
    </row>
    <row r="196" ht="12.75">
      <c r="M196" s="19">
        <f t="shared" si="3"/>
      </c>
    </row>
    <row r="197" ht="12.75">
      <c r="M197" s="19">
        <f t="shared" si="3"/>
      </c>
    </row>
    <row r="198" ht="12.75">
      <c r="M198" s="19">
        <f t="shared" si="3"/>
      </c>
    </row>
    <row r="199" ht="12.75">
      <c r="M199" s="19">
        <f t="shared" si="3"/>
      </c>
    </row>
    <row r="200" ht="12.75">
      <c r="M200" s="19">
        <f t="shared" si="3"/>
      </c>
    </row>
    <row r="201" ht="12.75">
      <c r="M201" s="19">
        <f t="shared" si="3"/>
      </c>
    </row>
    <row r="202" ht="12.75">
      <c r="M202" s="19">
        <f t="shared" si="3"/>
      </c>
    </row>
    <row r="203" ht="12.75">
      <c r="M203" s="19">
        <f t="shared" si="3"/>
      </c>
    </row>
    <row r="204" ht="12.75">
      <c r="M204" s="19">
        <f aca="true" t="shared" si="4" ref="M204:M224">LEFT(D204,3)</f>
      </c>
    </row>
    <row r="205" ht="12.75">
      <c r="M205" s="19">
        <f t="shared" si="4"/>
      </c>
    </row>
    <row r="206" ht="12.75">
      <c r="M206" s="19">
        <f t="shared" si="4"/>
      </c>
    </row>
    <row r="207" ht="12.75">
      <c r="M207" s="19">
        <f t="shared" si="4"/>
      </c>
    </row>
    <row r="208" ht="12.75">
      <c r="M208" s="19">
        <f t="shared" si="4"/>
      </c>
    </row>
    <row r="209" ht="12.75">
      <c r="M209" s="19">
        <f t="shared" si="4"/>
      </c>
    </row>
    <row r="210" ht="12.75">
      <c r="M210" s="19">
        <f t="shared" si="4"/>
      </c>
    </row>
    <row r="211" ht="12.75">
      <c r="M211" s="19">
        <f t="shared" si="4"/>
      </c>
    </row>
    <row r="212" ht="12.75">
      <c r="M212" s="19">
        <f t="shared" si="4"/>
      </c>
    </row>
    <row r="213" ht="12.75">
      <c r="M213" s="19">
        <f t="shared" si="4"/>
      </c>
    </row>
    <row r="214" ht="12.75">
      <c r="M214" s="19">
        <f t="shared" si="4"/>
      </c>
    </row>
    <row r="215" ht="12.75">
      <c r="M215" s="19">
        <f t="shared" si="4"/>
      </c>
    </row>
    <row r="216" ht="12.75">
      <c r="M216" s="19">
        <f t="shared" si="4"/>
      </c>
    </row>
    <row r="217" ht="12.75">
      <c r="M217" s="19">
        <f t="shared" si="4"/>
      </c>
    </row>
    <row r="218" ht="12.75">
      <c r="M218" s="19">
        <f t="shared" si="4"/>
      </c>
    </row>
    <row r="219" ht="12.75">
      <c r="M219" s="19">
        <f t="shared" si="4"/>
      </c>
    </row>
    <row r="220" ht="12.75">
      <c r="M220" s="19">
        <f t="shared" si="4"/>
      </c>
    </row>
    <row r="221" ht="12.75">
      <c r="M221" s="19">
        <f t="shared" si="4"/>
      </c>
    </row>
    <row r="222" ht="12.75">
      <c r="M222" s="19">
        <f t="shared" si="4"/>
      </c>
    </row>
    <row r="223" ht="12.75">
      <c r="M223" s="19">
        <f t="shared" si="4"/>
      </c>
    </row>
    <row r="224" ht="12.75">
      <c r="M224" s="19">
        <f t="shared" si="4"/>
      </c>
    </row>
  </sheetData>
  <sheetProtection password="CE82" sheet="1"/>
  <mergeCells count="21">
    <mergeCell ref="B39:E39"/>
    <mergeCell ref="B31:K31"/>
    <mergeCell ref="F11:G11"/>
    <mergeCell ref="F12:G12"/>
    <mergeCell ref="B21:K21"/>
    <mergeCell ref="B35:K35"/>
    <mergeCell ref="B33:K33"/>
    <mergeCell ref="B27:K27"/>
    <mergeCell ref="B25:K25"/>
    <mergeCell ref="B29:K29"/>
    <mergeCell ref="B37:K37"/>
    <mergeCell ref="B17:K17"/>
    <mergeCell ref="B23:K23"/>
    <mergeCell ref="B15:K15"/>
    <mergeCell ref="C7:K7"/>
    <mergeCell ref="C8:K8"/>
    <mergeCell ref="B10:B13"/>
    <mergeCell ref="C10:C13"/>
    <mergeCell ref="E10:E13"/>
    <mergeCell ref="B19:K19"/>
    <mergeCell ref="F10:G10"/>
  </mergeCells>
  <printOptions/>
  <pageMargins left="0.2755905511811024" right="0.2362204724409449" top="0.984251968503937" bottom="0.2755905511811024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a.stoncius</cp:lastModifiedBy>
  <cp:lastPrinted>2016-01-25T09:39:00Z</cp:lastPrinted>
  <dcterms:created xsi:type="dcterms:W3CDTF">2010-02-24T14:38:28Z</dcterms:created>
  <dcterms:modified xsi:type="dcterms:W3CDTF">2016-01-25T09:51:49Z</dcterms:modified>
  <cp:category/>
  <cp:version/>
  <cp:contentType/>
  <cp:contentStatus/>
</cp:coreProperties>
</file>